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9675" firstSheet="20" activeTab="21"/>
  </bookViews>
  <sheets>
    <sheet name="收支餘絀預計表" sheetId="1" r:id="rId1"/>
    <sheet name="餘絀撥補預計表" sheetId="2" r:id="rId2"/>
    <sheet name="現金流量預計表" sheetId="3" r:id="rId3"/>
    <sheet name="教學收入明細表" sheetId="4" r:id="rId4"/>
    <sheet name="其他業務收入明細表" sheetId="5" r:id="rId5"/>
    <sheet name="業務外收入明細表" sheetId="6" r:id="rId6"/>
    <sheet name="勞務成本明細表" sheetId="7" r:id="rId7"/>
    <sheet name="勞務成本說明" sheetId="8" r:id="rId8"/>
    <sheet name="教學成本明細表" sheetId="9" r:id="rId9"/>
    <sheet name="教學成本說明" sheetId="10" r:id="rId10"/>
    <sheet name="管理及總務費用明細表" sheetId="11" r:id="rId11"/>
    <sheet name="管理及總務費用說明" sheetId="12" r:id="rId12"/>
    <sheet name="固定資產建設改良擴充明細表" sheetId="13" r:id="rId13"/>
    <sheet name="固定資產建設改良擴充資金來源明細表" sheetId="14" r:id="rId14"/>
    <sheet name="固定資產建設改良擴充計畫預期進度明細表" sheetId="15" r:id="rId15"/>
    <sheet name="資產折舊明細表" sheetId="16" r:id="rId16"/>
    <sheet name="基金數額增減明細表" sheetId="17" r:id="rId17"/>
    <sheet name="預計平衡表" sheetId="18" r:id="rId18"/>
    <sheet name="五年來主要營運項目分析表" sheetId="19" r:id="rId19"/>
    <sheet name="員工人數彙計表" sheetId="20" r:id="rId20"/>
    <sheet name="用人費用彙計表" sheetId="21" r:id="rId21"/>
    <sheet name="各項費用彙計表" sheetId="22" r:id="rId22"/>
  </sheets>
  <definedNames/>
  <calcPr fullCalcOnLoad="1"/>
</workbook>
</file>

<file path=xl/sharedStrings.xml><?xml version="1.0" encoding="utf-8"?>
<sst xmlns="http://schemas.openxmlformats.org/spreadsheetml/2006/main" count="792" uniqueCount="474">
  <si>
    <t>科目及營運項目</t>
  </si>
  <si>
    <r>
      <t>單</t>
    </r>
    <r>
      <rPr>
        <sz val="12"/>
        <rFont val="細明體"/>
        <family val="3"/>
      </rPr>
      <t>位</t>
    </r>
  </si>
  <si>
    <r>
      <t>預</t>
    </r>
    <r>
      <rPr>
        <sz val="12"/>
        <rFont val="Times New Roman"/>
        <family val="1"/>
      </rPr>
      <t xml:space="preserve">    </t>
    </r>
    <r>
      <rPr>
        <sz val="12"/>
        <rFont val="細明體"/>
        <family val="3"/>
      </rPr>
      <t>算</t>
    </r>
    <r>
      <rPr>
        <sz val="12"/>
        <rFont val="Times New Roman"/>
        <family val="1"/>
      </rPr>
      <t xml:space="preserve">    </t>
    </r>
    <r>
      <rPr>
        <sz val="12"/>
        <rFont val="細明體"/>
        <family val="3"/>
      </rPr>
      <t>數</t>
    </r>
  </si>
  <si>
    <t>說明</t>
  </si>
  <si>
    <t>數量</t>
  </si>
  <si>
    <r>
      <t>單價</t>
    </r>
    <r>
      <rPr>
        <sz val="12"/>
        <rFont val="Times New Roman"/>
        <family val="1"/>
      </rPr>
      <t>(</t>
    </r>
    <r>
      <rPr>
        <sz val="12"/>
        <rFont val="細明體"/>
        <family val="3"/>
      </rPr>
      <t>元</t>
    </r>
    <r>
      <rPr>
        <sz val="12"/>
        <rFont val="Times New Roman"/>
        <family val="1"/>
      </rPr>
      <t xml:space="preserve"> )</t>
    </r>
  </si>
  <si>
    <t>金額</t>
  </si>
  <si>
    <t>國立中正紀念堂管理處作業基金</t>
  </si>
  <si>
    <t>國立中正紀念堂管理處作業基金</t>
  </si>
  <si>
    <t>教學收入明細表</t>
  </si>
  <si>
    <t>中華民國113年度</t>
  </si>
  <si>
    <t>中華民國113年度</t>
  </si>
  <si>
    <t>單位:新臺幣千元</t>
  </si>
  <si>
    <t xml:space="preserve">教學收入                                                    </t>
  </si>
  <si>
    <t xml:space="preserve">    </t>
  </si>
  <si>
    <t xml:space="preserve">　推廣教育收入                                              </t>
  </si>
  <si>
    <t>文化藝術及文化創意研習班、創藝學園及冬夏令營等收入。</t>
  </si>
  <si>
    <t>其他業務收入明細表</t>
  </si>
  <si>
    <t>科目及業務項目</t>
  </si>
  <si>
    <t>預算數</t>
  </si>
  <si>
    <t xml:space="preserve">其他業務收入                                                </t>
  </si>
  <si>
    <t xml:space="preserve">　文化機構發展補助收入                                      </t>
  </si>
  <si>
    <t xml:space="preserve">　其他補助收入                                              </t>
  </si>
  <si>
    <t>文化部核給補助多元文化交織‧古蹟風華再現─中正紀念堂服務升級計畫9,600千元，以及前瞻基礎建設計畫特別預算－文化科技5G創新垂直應用場域建構及營運計畫21,200千元。</t>
  </si>
  <si>
    <t>業務外收入明細表</t>
  </si>
  <si>
    <t xml:space="preserve">業務外收入                                                  </t>
  </si>
  <si>
    <t xml:space="preserve">　財務收入                                                  </t>
  </si>
  <si>
    <t xml:space="preserve">　　利息收入                                                </t>
  </si>
  <si>
    <t>存款利息收入。</t>
  </si>
  <si>
    <t xml:space="preserve">　其他業務外收入                                            </t>
  </si>
  <si>
    <t xml:space="preserve">　　資產使用及權利金收入                                    </t>
  </si>
  <si>
    <t>展廳(含特展)、演藝廳等場地租借及權利金收入。</t>
  </si>
  <si>
    <t xml:space="preserve">　　雜項收入                                                </t>
  </si>
  <si>
    <t>勞務成本明細表</t>
  </si>
  <si>
    <t>單位</t>
  </si>
  <si>
    <t>本年度預算數</t>
  </si>
  <si>
    <t>上年度預算數</t>
  </si>
  <si>
    <t>前年度決算數</t>
  </si>
  <si>
    <r>
      <t>數</t>
    </r>
    <r>
      <rPr>
        <sz val="12"/>
        <rFont val="Times New Roman"/>
        <family val="1"/>
      </rPr>
      <t xml:space="preserve">    </t>
    </r>
    <r>
      <rPr>
        <sz val="12"/>
        <rFont val="細明體"/>
        <family val="3"/>
      </rPr>
      <t>量</t>
    </r>
  </si>
  <si>
    <r>
      <t>平均單位
成本</t>
    </r>
    <r>
      <rPr>
        <sz val="12"/>
        <rFont val="Times New Roman"/>
        <family val="1"/>
      </rPr>
      <t>(</t>
    </r>
    <r>
      <rPr>
        <sz val="12"/>
        <rFont val="細明體"/>
        <family val="3"/>
      </rPr>
      <t>元</t>
    </r>
    <r>
      <rPr>
        <sz val="12"/>
        <rFont val="Times New Roman"/>
        <family val="1"/>
      </rPr>
      <t>)</t>
    </r>
  </si>
  <si>
    <t>金    額</t>
  </si>
  <si>
    <t xml:space="preserve">勞務成本                                                    </t>
  </si>
  <si>
    <t xml:space="preserve">　服務成本                                                  </t>
  </si>
  <si>
    <t xml:space="preserve">　　用人費用                                                </t>
  </si>
  <si>
    <t xml:space="preserve">　　　正式員額薪資                                          </t>
  </si>
  <si>
    <t xml:space="preserve">　　　聘僱及兼職人員薪資                                    </t>
  </si>
  <si>
    <t xml:space="preserve">　　　加(夜)班費                                            </t>
  </si>
  <si>
    <t xml:space="preserve">　　　獎金                                                  </t>
  </si>
  <si>
    <t xml:space="preserve">　　　退休及卹償金                                          </t>
  </si>
  <si>
    <t xml:space="preserve">　　　福利費                                                </t>
  </si>
  <si>
    <t xml:space="preserve">　　服務費用                                                </t>
  </si>
  <si>
    <t xml:space="preserve">　　　郵電費                                                </t>
  </si>
  <si>
    <t xml:space="preserve">　　　旅運費                                                </t>
  </si>
  <si>
    <t xml:space="preserve">　　　印刷裝訂及公告費                                      </t>
  </si>
  <si>
    <t xml:space="preserve">　　　修理保養及保固費                                      </t>
  </si>
  <si>
    <t xml:space="preserve">　　　保險費                                                </t>
  </si>
  <si>
    <t xml:space="preserve">　　　一般服務費                                            </t>
  </si>
  <si>
    <t xml:space="preserve">　　　專業服務費                                            </t>
  </si>
  <si>
    <t xml:space="preserve">　　　推展費                                                </t>
  </si>
  <si>
    <t xml:space="preserve">　　材料及用品費                                            </t>
  </si>
  <si>
    <t xml:space="preserve">　　　用品消耗                                              </t>
  </si>
  <si>
    <t xml:space="preserve">　　租金與利息                                              </t>
  </si>
  <si>
    <t xml:space="preserve">　　　機器租金                                              </t>
  </si>
  <si>
    <t xml:space="preserve">　　　交通及運輸設備租金                                    </t>
  </si>
  <si>
    <t xml:space="preserve">　　　什項設備租金                                          </t>
  </si>
  <si>
    <t xml:space="preserve">　　稅捐與規費（強制費）                                    </t>
  </si>
  <si>
    <t xml:space="preserve">　　　規 費                                                 </t>
  </si>
  <si>
    <t xml:space="preserve">　　會費、捐助、補助、分攤、救助（濟）與交流活動費          </t>
  </si>
  <si>
    <t xml:space="preserve">　　　會費                                                  </t>
  </si>
  <si>
    <t>勞務成本說明</t>
  </si>
  <si>
    <t>科　　目</t>
  </si>
  <si>
    <t>說　　　明</t>
  </si>
  <si>
    <t>510100     
勞務成本</t>
  </si>
  <si>
    <t>辦理文化藝術活動、展覽、史蹟研究及典藏品維護等處務業務73,220千元、多元文化交織‧古蹟風華再現─中正紀念堂服務升級計畫9,600千元，以及前瞻基礎建設計畫特別預算－文化科技5G創新垂直應用場域建構及營運計畫(以下簡稱前瞻5G計畫)21,200千元，共計104,020千元。</t>
  </si>
  <si>
    <t xml:space="preserve">    510102-1000
　　用人費用</t>
  </si>
  <si>
    <t xml:space="preserve">依照「全國軍公教員工待遇支給要點」及總預算共同性費用編列基準表所定基準編列，用人費用共計45,202千元，分述如下：
1.正式員額薪資：按預算員額依照「全國軍公教員工待遇支給要點」編列職員23人薪金、技工工友1人工資計19,791千元。
2.聘僱及兼職人員薪資：按核定薪點編列聘用人員3人及約僱職員17人薪金計10,171千元。
3.加(夜)班費：因業務需要延長工作時間之加班費530千元，及依業務需要無法依規定休假之未休假加班費1,544千元，共計2,074千元。
4.獎金：依規定編列之考績獎金及年終獎金計5,923千元。
5.退休及卹償金：依規定提存員工退休及離職儲金計2,975千元。
6.福利費：依法分攤員工之公務人員保險費、勞工保險費及全民健康保險費；休假旅遊補助及員工生活津貼等其他福利費計4,268千元。
</t>
  </si>
  <si>
    <t xml:space="preserve">    510102-2000
　　服務費用</t>
  </si>
  <si>
    <t>1.旅運費：國外旅費(泰國創意設計中心、博物館空間運用及文創商品開發考察計畫)166千元及貨物運費等計27千元，共計193千元。
2.印刷裝訂及公告費：依業務需要印製及裝訂各式表單等計811千元。
3.修理保養及保固費：因維持資產正常運作或防止其損壞而修繕養護、換置等維護費1,982千元，以及多元文化交織‧古蹟風華再現─中正紀念堂服務升級計畫一般房屋修護費等8,600千元，共計10,582千元。
4.保險費：依業務需要按投保金額及現行費率編列之財產、展品及志工意外險保費等計660千元。
5.一般服務費：依業務需要編列節目演出費等費用2,590千元。
6.專業服務費：依業務需要編列講課鐘點費、稿費、出席費、審查費、電腦軟體服務費及辦理自辦展覽等其他專業服務費等18,305千元、多元文化交織‧古蹟風華再現─中正紀念堂服務升級計畫工程及管理諮詢服務費1,000千元，以及前瞻5G計畫其他專業服務費21,200千元，共計40,505千元。
7.推展費：致贈外賓紀念品及辦理各項活動所需推展費計1,050千元。</t>
  </si>
  <si>
    <t xml:space="preserve">    510102-3000
　　材料及用品費</t>
  </si>
  <si>
    <t>用品消耗：依業務需要，編列辦公用品、服裝、食品及其他消耗等費用計1,837千元。</t>
  </si>
  <si>
    <t xml:space="preserve">    510102-4000
　　租金與利息</t>
  </si>
  <si>
    <t>1.機器租金：依業務需要編列行政管理系統軟體租賃費用計70千元。
2.什項設備租金：依業務需要編列常設展覽語音導覽設備租賃費用計500千元。</t>
  </si>
  <si>
    <t xml:space="preserve">    510102-7000
　　會費、捐助、補助、分攤、救助（濟）與交流活動費</t>
  </si>
  <si>
    <t>會費：依業務需要參加學術團體之常年會費計20千元。</t>
  </si>
  <si>
    <t>教學成本明細表</t>
  </si>
  <si>
    <t xml:space="preserve">教學成本                                                    </t>
  </si>
  <si>
    <t xml:space="preserve">　推廣教育成本                                              </t>
  </si>
  <si>
    <t>教學成本說明</t>
  </si>
  <si>
    <t>510300     
教學成本</t>
  </si>
  <si>
    <t>辦理文化藝術及文化創意研習班、創藝學園及冬夏令營等活動，本項經費計需13,828千元。</t>
  </si>
  <si>
    <t xml:space="preserve">    510304-2000
　　服務費用</t>
  </si>
  <si>
    <t>1.印刷裝訂及公告費：依業務需要印製裝訂表單及招生簡章等計125千元。
2.修理保養及保固費：依業務需要編列什項設備修護費100千元。
3.保險費:依業務需要編列二代健保費及學員保險費等計210千元。
4.一般服務費：依業務需要編列匯費、手續費100千元。
5.專業服務費：依業務需要編列教師講課鐘點費、稿費及出席費等費用計12,715千元。</t>
  </si>
  <si>
    <t xml:space="preserve">    510304-3000
　　材料及用品費</t>
  </si>
  <si>
    <t>用品消耗：依業務需要編列教材及其他消耗等費用計578千元。</t>
  </si>
  <si>
    <t>管理及總務費用明細表</t>
  </si>
  <si>
    <t>科目及業務計畫項目</t>
  </si>
  <si>
    <t xml:space="preserve">管理及總務費用                                              </t>
  </si>
  <si>
    <t xml:space="preserve">　管理費用及總務費用                                        </t>
  </si>
  <si>
    <t xml:space="preserve">　　　提繳費                                                </t>
  </si>
  <si>
    <t xml:space="preserve">　　　水電費                                                </t>
  </si>
  <si>
    <t xml:space="preserve">　　　公關慰勞費                                            </t>
  </si>
  <si>
    <t xml:space="preserve">　　　使用材料費                                            </t>
  </si>
  <si>
    <t xml:space="preserve">　　折舊、折耗及攤銷                                        </t>
  </si>
  <si>
    <t xml:space="preserve">　　　不動產、廠房及設備折舊                                </t>
  </si>
  <si>
    <t xml:space="preserve">　　　攤銷                                                  </t>
  </si>
  <si>
    <t xml:space="preserve">　　　消費與行為稅                                          </t>
  </si>
  <si>
    <t xml:space="preserve">　　　補貼（償）、獎勵、慰問與救助（濟）                    </t>
  </si>
  <si>
    <t>管理及總務費用說明</t>
  </si>
  <si>
    <t>515000     
管理及總務費用</t>
  </si>
  <si>
    <t>辦理本處建築物及公園之設施、花卉樹木、機電設備等日常維護及行政管理工作計畫，本項經費計需187,872千元。</t>
  </si>
  <si>
    <t xml:space="preserve">    515001-1000
　　用人費用</t>
  </si>
  <si>
    <t xml:space="preserve">    515001-2000
　　服務費用</t>
  </si>
  <si>
    <t xml:space="preserve">    515001-3000
　　材料及用品費</t>
  </si>
  <si>
    <t xml:space="preserve">    515001-4000
　　租金與利息</t>
  </si>
  <si>
    <t>1.機器租金：依業務需要編列影印機、財產管理系統租賃等費用計350千元。
2.什項設備租金：依業務需要編列電話交換機等費用計100千元。</t>
  </si>
  <si>
    <t xml:space="preserve">    515001-5000
　　折舊、折耗及攤銷</t>
  </si>
  <si>
    <t>1.機械及設備折舊：以機械及設備價值為基礎，依直線法計提折舊費用計6,200千元。
2.交通及運輸設備折舊：以交通及運輸設備價值為基礎，依直線法計提折舊費用400千元。
3.什項設備折舊：以什項設備價值為基礎，依直線法計提折舊費用900千元。
4.電腦軟體攤銷：以電腦軟體價值為基礎，依直線法計提攤銷費用300千元。
5.遞延資產攤銷：以遞延資產價值為基礎，依直線法計提攤銷費用27,200千元。</t>
  </si>
  <si>
    <t xml:space="preserve">    515001-6000
　　稅捐與規費（強制費）</t>
  </si>
  <si>
    <t>1.消費行為稅：依法繳交公務車輛使用牌照稅計7千元。
2.規費：依法繳交空污費、公務車輛使用燃料費計5千元。</t>
  </si>
  <si>
    <t xml:space="preserve">    515001-7000
　　會費、捐助、補助、分攤、救助（濟）與交流活動費</t>
  </si>
  <si>
    <t>1.會費：依業務需要參加國際組織之常年會費計5千元。
2.補貼(償)、獎勵、慰問與救助(濟)：依文化部及所屬機關（構）工作績優人員獎勵要點編列獎勵費用30千元。</t>
  </si>
  <si>
    <t>文化部核給補助文化機構經常支出191,566千元。</t>
  </si>
  <si>
    <t>出版品及商品寄售拆帳收入。</t>
  </si>
  <si>
    <t>收支餘絀預計表</t>
  </si>
  <si>
    <t>科        目</t>
  </si>
  <si>
    <t>比較增減(-)</t>
  </si>
  <si>
    <t>％</t>
  </si>
  <si>
    <t xml:space="preserve">業務收入                                                    </t>
  </si>
  <si>
    <t xml:space="preserve">　教學收入                                                  </t>
  </si>
  <si>
    <t>-</t>
  </si>
  <si>
    <t xml:space="preserve">　　推廣教育收入                                            </t>
  </si>
  <si>
    <t xml:space="preserve">　其他業務收入                                              </t>
  </si>
  <si>
    <t xml:space="preserve">　　文化機構發展補助收入                                    </t>
  </si>
  <si>
    <t xml:space="preserve">　　其他補助收入                                            </t>
  </si>
  <si>
    <t xml:space="preserve">業務成本與費用                                              </t>
  </si>
  <si>
    <t xml:space="preserve">　勞務成本                                                  </t>
  </si>
  <si>
    <t xml:space="preserve">　　服務成本                                                </t>
  </si>
  <si>
    <t xml:space="preserve">　教學成本                                                  </t>
  </si>
  <si>
    <t xml:space="preserve">　　推廣教育成本                                            </t>
  </si>
  <si>
    <t xml:space="preserve">　管理及總務費用                                            </t>
  </si>
  <si>
    <t xml:space="preserve">　　管理費用及總務費用                                      </t>
  </si>
  <si>
    <t xml:space="preserve">業務賸餘（短絀）                                            </t>
  </si>
  <si>
    <t xml:space="preserve">　　違規罰款收入                                            </t>
  </si>
  <si>
    <t xml:space="preserve">　　受贈收入                                                </t>
  </si>
  <si>
    <t xml:space="preserve">業務外賸餘（短絀）                                          </t>
  </si>
  <si>
    <t xml:space="preserve">本期賸餘（短絀）                                            </t>
  </si>
  <si>
    <t xml:space="preserve">註：百分比及前年度決算數細數之和與總數或略有出入，係四捨五入關係。以下各表同。
</t>
  </si>
  <si>
    <t>餘絀撥補預計表</t>
  </si>
  <si>
    <r>
      <t>說</t>
    </r>
    <r>
      <rPr>
        <sz val="12"/>
        <rFont val="Times New Roman"/>
        <family val="1"/>
      </rPr>
      <t xml:space="preserve">    </t>
    </r>
    <r>
      <rPr>
        <sz val="12"/>
        <rFont val="細明體"/>
        <family val="3"/>
      </rPr>
      <t>明</t>
    </r>
  </si>
  <si>
    <t xml:space="preserve">賸餘之部                                                    </t>
  </si>
  <si>
    <t xml:space="preserve">　　本期賸餘                                                </t>
  </si>
  <si>
    <t xml:space="preserve">　　前期未分配賸餘                                          </t>
  </si>
  <si>
    <t xml:space="preserve">　　追溯適用及追溯重編之影響數                              </t>
  </si>
  <si>
    <t xml:space="preserve">　　公積轉列數                                              </t>
  </si>
  <si>
    <t xml:space="preserve">　　其他轉入數                                              </t>
  </si>
  <si>
    <t xml:space="preserve">分配之部                                                    </t>
  </si>
  <si>
    <t xml:space="preserve">　　填補累積短絀                                            </t>
  </si>
  <si>
    <t xml:space="preserve">　　提存公積                                                </t>
  </si>
  <si>
    <t xml:space="preserve">　　賸餘撥充基金數                                          </t>
  </si>
  <si>
    <t xml:space="preserve">　　解繳公庫淨額                                            </t>
  </si>
  <si>
    <t xml:space="preserve">　　其他依法分配數                                          </t>
  </si>
  <si>
    <t xml:space="preserve">未分配賸餘                                                  </t>
  </si>
  <si>
    <t xml:space="preserve">短絀之部                                                    </t>
  </si>
  <si>
    <t xml:space="preserve">　　本期短絀                                                </t>
  </si>
  <si>
    <t xml:space="preserve">　　前期待填補之短絀                                        </t>
  </si>
  <si>
    <t xml:space="preserve">填補之部                                                    </t>
  </si>
  <si>
    <t xml:space="preserve">　　撥用賸餘                                                </t>
  </si>
  <si>
    <t xml:space="preserve">　　撥用公積                                                </t>
  </si>
  <si>
    <t xml:space="preserve">　　折減基金                                                </t>
  </si>
  <si>
    <t xml:space="preserve">　　公庫撥款                                                </t>
  </si>
  <si>
    <t xml:space="preserve">待填補之短絀                                                </t>
  </si>
  <si>
    <t>現 金 流 量 預 計 表</t>
  </si>
  <si>
    <t xml:space="preserve"> 中華民國113年度                        單位:新臺幣千元</t>
  </si>
  <si>
    <r>
      <t>項</t>
    </r>
    <r>
      <rPr>
        <sz val="13"/>
        <rFont val="Times New Roman"/>
        <family val="1"/>
      </rPr>
      <t xml:space="preserve">                                                  </t>
    </r>
    <r>
      <rPr>
        <sz val="13"/>
        <rFont val="細明體"/>
        <family val="3"/>
      </rPr>
      <t>目</t>
    </r>
  </si>
  <si>
    <t>預    算    數</t>
  </si>
  <si>
    <t>說                                明</t>
  </si>
  <si>
    <t xml:space="preserve">▼業務活動之現金流量                                                            </t>
  </si>
  <si>
    <t/>
  </si>
  <si>
    <t xml:space="preserve">　本期賸餘（短絀）                                                              </t>
  </si>
  <si>
    <t xml:space="preserve">　利息股利之調整                                                                </t>
  </si>
  <si>
    <t xml:space="preserve">　未計利息股利之本期賸餘（短絀）                                                </t>
  </si>
  <si>
    <t xml:space="preserve">　調整項目                                                                      </t>
  </si>
  <si>
    <t>提列不動產、廠房及設備折舊7,500千元、電腦軟體及遞延資產攤銷27,500千元。</t>
  </si>
  <si>
    <t xml:space="preserve">　未計利息股利之現金流入（流出）                                                </t>
  </si>
  <si>
    <t xml:space="preserve">　收取利息                                                                      </t>
  </si>
  <si>
    <t xml:space="preserve">▼業務活動之淨現金流入（流出）                                                  </t>
  </si>
  <si>
    <t xml:space="preserve">▼投資活動之現金流量                                                            </t>
  </si>
  <si>
    <t xml:space="preserve">　增加不動產、廠房及設備、礦產資源                                              </t>
  </si>
  <si>
    <t>購置不動產、廠房及設備45,530千元。</t>
  </si>
  <si>
    <t xml:space="preserve">▼投資活動之淨現金流入（流出）                                                  </t>
  </si>
  <si>
    <t xml:space="preserve">▼籌資活動之現金流量                                                            </t>
  </si>
  <si>
    <t xml:space="preserve">　增加基金、公積及填補短絀                                                      </t>
  </si>
  <si>
    <t>國庫增撥基金33,400千元、公積8,000千元。</t>
  </si>
  <si>
    <t xml:space="preserve">▼籌資活動之淨現金流入（流出）                                                  </t>
  </si>
  <si>
    <t xml:space="preserve">▼現金及約當現金之淨增（淨減）                                                  </t>
  </si>
  <si>
    <t xml:space="preserve">▼期初現金及約當現金                                                            </t>
  </si>
  <si>
    <t xml:space="preserve">▼期末現金及約當現金                                                            </t>
  </si>
  <si>
    <t>現 金 流 量 預 計 表 補 充 說 明</t>
  </si>
  <si>
    <t xml:space="preserve">不影響現金流量之投資與籌資活動：
暫付及待結轉帳項及基金同額減少127,868千元，係以前年度藏品帳籍釐正及歸還國防部託管之典藏品。
</t>
  </si>
  <si>
    <t>固定資產建設改良擴充明細表</t>
  </si>
  <si>
    <t>單位:新臺幣千元</t>
  </si>
  <si>
    <t>項                目</t>
  </si>
  <si>
    <t>不動產、廠房及設備</t>
  </si>
  <si>
    <t>投資性
不動產</t>
  </si>
  <si>
    <t>合    計</t>
  </si>
  <si>
    <t>說  明</t>
  </si>
  <si>
    <t>土　　地</t>
  </si>
  <si>
    <t>土地改良物</t>
  </si>
  <si>
    <t>房屋及建築</t>
  </si>
  <si>
    <t>機械及設備</t>
  </si>
  <si>
    <t>交通及運輸
設     備</t>
  </si>
  <si>
    <t>什項設備</t>
  </si>
  <si>
    <t>租賃資產</t>
  </si>
  <si>
    <t>租賃權益
改    良</t>
  </si>
  <si>
    <t>生產性
植    物</t>
  </si>
  <si>
    <t>其    他</t>
  </si>
  <si>
    <t>小    計</t>
  </si>
  <si>
    <t>專案計畫</t>
  </si>
  <si>
    <t>　繼續計畫</t>
  </si>
  <si>
    <t xml:space="preserve"> 1.多元文化交織‧古蹟風華再現─中正紀念堂服務升級計畫</t>
  </si>
  <si>
    <t>一、機械及設備：購置或汰換演藝廳空間調整等相關設備9,350千元。
二、交通及運輸設備：購置或汰換演藝廳舞台音響等相關設備4,680千元。
三、什項設備：購置或汰換演藝廳舞台隔音等相關設備19,370千元。</t>
  </si>
  <si>
    <t>一般建築及設備計畫</t>
  </si>
  <si>
    <t>　一次性項目</t>
  </si>
  <si>
    <t>一、機械及設備：購置或汰換電腦、防火牆等2,710千元，及前瞻5G計畫購置5G展示相關設備等600千元，共計3,310千元。
二、交通及運輸設備：購置或汰換園區監視器及研習教室相關設備等1,220千元。三、什項設備：購置或汰換圖書、研習教室相關設備等200千元，及前瞻5G計畫購置5G展示及展廳優化相關設備等7,400千元，共計7,600千元。</t>
  </si>
  <si>
    <t>　合    計</t>
  </si>
  <si>
    <t>固定資產建設改良擴充資金來源明細表</t>
  </si>
  <si>
    <t>項                    目</t>
  </si>
  <si>
    <t>自有資金</t>
  </si>
  <si>
    <t>外借資金</t>
  </si>
  <si>
    <t>營運資金</t>
  </si>
  <si>
    <t>出售不適用
資   　 產</t>
  </si>
  <si>
    <t>國庫撥款</t>
  </si>
  <si>
    <t>其他</t>
  </si>
  <si>
    <t>小      計</t>
  </si>
  <si>
    <t>國內借款</t>
  </si>
  <si>
    <t>國外借款</t>
  </si>
  <si>
    <t>小     計</t>
  </si>
  <si>
    <t>合      計</t>
  </si>
  <si>
    <t>固定資產建設改良擴充計畫預期進度明細表</t>
  </si>
  <si>
    <t>項            目</t>
  </si>
  <si>
    <t>全                    部                    計                    畫</t>
  </si>
  <si>
    <t>資        金        來        源</t>
  </si>
  <si>
    <t>本    年    度</t>
  </si>
  <si>
    <t>截至本年度累計數</t>
  </si>
  <si>
    <t>投    資
總    額</t>
  </si>
  <si>
    <t>自    有    資    金</t>
  </si>
  <si>
    <t>目標
能量</t>
  </si>
  <si>
    <t>進度
起迄
年月</t>
  </si>
  <si>
    <t>資　金
成本率
（％）</t>
  </si>
  <si>
    <t>現　值
報酬率
（％）</t>
  </si>
  <si>
    <t>收回
年限
(年)</t>
  </si>
  <si>
    <t>占全部
計畫％</t>
  </si>
  <si>
    <t>出售不適用
資　　　產</t>
  </si>
  <si>
    <t xml:space="preserve"> 1.多元文化交織‧古蹟風華再現─中正紀念堂服務升級計畫                                                  </t>
  </si>
  <si>
    <t>轉型為多元發展的綜合性園區，包括「藝文展演園區」，提升文化藝術及文化創意底蘊的「推廣教育園區」，以及民眾休閒遊憩的「觀光遊憩園區」。</t>
  </si>
  <si>
    <t>104.01
116.12</t>
  </si>
  <si>
    <t>資產折舊明細表</t>
  </si>
  <si>
    <t>項        目</t>
  </si>
  <si>
    <t>土    地
改 良 物</t>
  </si>
  <si>
    <t>房 屋 及
建    築</t>
  </si>
  <si>
    <t>機 械 及
設    備</t>
  </si>
  <si>
    <t>交 通 及
運輸設備</t>
  </si>
  <si>
    <t>生產性
植  物</t>
  </si>
  <si>
    <t>前年度決算資產原值</t>
  </si>
  <si>
    <t>上年度預計增減資產原值</t>
  </si>
  <si>
    <t>本年度預計增減資產原值</t>
  </si>
  <si>
    <t>資產重估增值額</t>
  </si>
  <si>
    <t>本年度(12月底)資產總額</t>
  </si>
  <si>
    <t>本年度應提折舊額</t>
  </si>
  <si>
    <t xml:space="preserve">　管理及總務費用                                                                                      </t>
  </si>
  <si>
    <t>本表不含下列非折舊性資產：
一、交通及運輸設備800萬元：
    前年度決算數資產原值(珍貴動產)800萬元。
二、什項設備560萬元：
    前年度決算數資產原值(珍貴動產)560萬元。
三、其他(什項資產)：
    前年度決算數資產原值92億2,542萬5千元。
  (一)土地(珍貴不動產)87億3,714萬8千元。
  (二)土地(非珍貴不動產)27萬4千元。
  (三)房屋及建築(珍貴不動產)4億8,800萬3千元。</t>
  </si>
  <si>
    <t>基金數額增減明細表</t>
  </si>
  <si>
    <t xml:space="preserve">期初基金數額                            </t>
  </si>
  <si>
    <t xml:space="preserve">　加：                                  </t>
  </si>
  <si>
    <t xml:space="preserve">　　以前年度公積撥充                    </t>
  </si>
  <si>
    <t xml:space="preserve">　　賸餘撥充                            </t>
  </si>
  <si>
    <t xml:space="preserve">　　以國有財產撥充                      </t>
  </si>
  <si>
    <t xml:space="preserve">　　國庫增撥數                          </t>
  </si>
  <si>
    <t>以現金增撥，多元文化交織．古蹟風華再現－中正紀念堂服務升級計畫不動產、廠房及設備33,400千元。</t>
  </si>
  <si>
    <t xml:space="preserve">　　其他                                </t>
  </si>
  <si>
    <t xml:space="preserve">　減：                                  </t>
  </si>
  <si>
    <t xml:space="preserve">　　填補短絀                            </t>
  </si>
  <si>
    <t xml:space="preserve">　　折減基金繳庫                        </t>
  </si>
  <si>
    <t>主要係以前年度藏品帳籍釐正及歸還國防部託管之典藏品127,868千元。</t>
  </si>
  <si>
    <t xml:space="preserve">期末基金數額                            </t>
  </si>
  <si>
    <t>預計平衡表</t>
  </si>
  <si>
    <t>中華民國113年12月31日</t>
  </si>
  <si>
    <t>111年12月31日</t>
  </si>
  <si>
    <t>113年12月31日</t>
  </si>
  <si>
    <t>112年12月31日</t>
  </si>
  <si>
    <t>比較增減</t>
  </si>
  <si>
    <t>實際數</t>
  </si>
  <si>
    <t>預計數</t>
  </si>
  <si>
    <t>資產</t>
  </si>
  <si>
    <t>流動資產</t>
  </si>
  <si>
    <t>　現金</t>
  </si>
  <si>
    <t>　　銀行存款</t>
  </si>
  <si>
    <t>　　零用及週轉金</t>
  </si>
  <si>
    <t>　流動金融資產</t>
  </si>
  <si>
    <t>　　其他金融資產－流動</t>
  </si>
  <si>
    <t>　應收款項</t>
  </si>
  <si>
    <t>　　其他應收款</t>
  </si>
  <si>
    <t>　存貨</t>
  </si>
  <si>
    <t>　　商品存貨</t>
  </si>
  <si>
    <t>　預付款項</t>
  </si>
  <si>
    <t>　　預付費用</t>
  </si>
  <si>
    <t>投資、長期應收款、貸墊款及準備金</t>
  </si>
  <si>
    <t>　準備金</t>
  </si>
  <si>
    <t>　　退休及離職準備金</t>
  </si>
  <si>
    <t>不動產、廠房及設備</t>
  </si>
  <si>
    <t>　機械及設備</t>
  </si>
  <si>
    <t>　　機械及設備</t>
  </si>
  <si>
    <t>　　累計折舊－機械及設備</t>
  </si>
  <si>
    <t>　交通及運輸設備</t>
  </si>
  <si>
    <t>　　交通及運輸設備</t>
  </si>
  <si>
    <t>　　累計折舊－交通及運輸設備</t>
  </si>
  <si>
    <t>　什項設備</t>
  </si>
  <si>
    <t>　　什項設備</t>
  </si>
  <si>
    <t>　　累計折舊－什項設備</t>
  </si>
  <si>
    <t>無形資產</t>
  </si>
  <si>
    <t>　無形資產</t>
  </si>
  <si>
    <t>　　電腦軟體</t>
  </si>
  <si>
    <t>　　其他無形資產</t>
  </si>
  <si>
    <t>其他資產</t>
  </si>
  <si>
    <t>　遞延資產</t>
  </si>
  <si>
    <t>　　遞延費用</t>
  </si>
  <si>
    <t>　什項資產</t>
  </si>
  <si>
    <t>　　暫付及待結轉帳項</t>
  </si>
  <si>
    <t>　　代管資產</t>
  </si>
  <si>
    <t>　　應付代管資產</t>
  </si>
  <si>
    <t>合    計</t>
  </si>
  <si>
    <t>負債</t>
  </si>
  <si>
    <t>流動負債</t>
  </si>
  <si>
    <t>　應付款項</t>
  </si>
  <si>
    <t>　　應付代收款</t>
  </si>
  <si>
    <t>　　應付稅款</t>
  </si>
  <si>
    <t>　　其他應付款</t>
  </si>
  <si>
    <t>　預收款項</t>
  </si>
  <si>
    <t>　　預收收入</t>
  </si>
  <si>
    <t>其他負債</t>
  </si>
  <si>
    <t>　遞延負債</t>
  </si>
  <si>
    <t>　　遞延收入</t>
  </si>
  <si>
    <t>　什項負債</t>
  </si>
  <si>
    <t>　　存入保證金</t>
  </si>
  <si>
    <t>　　應付退休及離職金</t>
  </si>
  <si>
    <t>　　暫收及待結轉帳項</t>
  </si>
  <si>
    <t>淨值</t>
  </si>
  <si>
    <t>基金</t>
  </si>
  <si>
    <t>　基金</t>
  </si>
  <si>
    <t>　　基金</t>
  </si>
  <si>
    <t>公積</t>
  </si>
  <si>
    <t>　資本公積</t>
  </si>
  <si>
    <t>　　受贈公積</t>
  </si>
  <si>
    <t>累積餘絀</t>
  </si>
  <si>
    <t>　累積賸餘</t>
  </si>
  <si>
    <t>　　累積賸餘</t>
  </si>
  <si>
    <t>附    註：
 1.信託代理與保證資產科目,本年預算數:    $10,027 上年預算數:     $9,423 前年度決算數:    $10,027
 2.信託代理與保證負債科目,本年預算數:    $10,027 上年預算數:     $9,423 前年度決算數:    $10,027
 3.信託代理與保證資產(負債)科目主要係廠商提供作為履約保證用之保證品及保固保證之設定質權定期存單。
 4.其他：因擔保、保證或契約可能造成未來會計年度支出事項(或有負債)81萬181元，係「中正紀念堂迴廊屋頂琉璃
   瓦更新工程」履約爭議協調案計2件，分述如下：
  (1)「中正紀念堂迴廊屋頂琉璃瓦更新工程」履約爭議協調案，廠商請求給付工程費結算價差(可能支出暫估)45萬
     9,188元：廠商認為雙方簽訂契約中詳細價目表中明確載明「迴廊角亭屋面新作」及「迴廊角亭屋脊新作」兩項
     目，目前結算係將角亭屋脊納入角亭屋面面積計算，廠商主張工程結算應採將角亭屋脊納入「迴廊角亭屋脊新
     作」項目結算，則結算價差金額約45萬9,188元。
  (2)「中正紀念堂迴廊屋頂琉璃瓦更新工程」履約爭議協調案，廠商請求給付工期展延損失(可能支出暫估)35萬
     993元：計算第1次變更及第2次變更因契約金額增加分別檢討展延工期136及44天，計180天，並未如同第3次變
     更設計一併檢討相關費用，估計可能費用約23萬3,225元。
     天候因素展延116天，非屬廠商得據以請求增加價金之契約所列情形，惟展延天數較多時，在訴訟爭議案件中多
     有援引其他契約範本計算方式，並各分攤一半管理費，故計算可能費用約11萬7,768元。</t>
  </si>
  <si>
    <t>五年來主要營運項目分析表</t>
  </si>
  <si>
    <t>年 度 及 項 目</t>
  </si>
  <si>
    <t>單位</t>
  </si>
  <si>
    <t>數    量</t>
  </si>
  <si>
    <t>單位成本(元)
或平均利(費)率</t>
  </si>
  <si>
    <t>預(決)算數</t>
  </si>
  <si>
    <t>說        明</t>
  </si>
  <si>
    <t xml:space="preserve">本年度預算數                  </t>
  </si>
  <si>
    <t xml:space="preserve">        </t>
  </si>
  <si>
    <t xml:space="preserve">　服務成本                    </t>
  </si>
  <si>
    <t xml:space="preserve">人次    </t>
  </si>
  <si>
    <t xml:space="preserve">　　館務服務                  </t>
  </si>
  <si>
    <t>服務成本較上年度預算數增加，主要係多元文化交織˙古蹟風華再現－中正紀念堂服務升級計畫依計畫執行進度編列以及執行前瞻5G計畫所致。</t>
  </si>
  <si>
    <t xml:space="preserve">上年度預算數                  </t>
  </si>
  <si>
    <t xml:space="preserve">前年度決算數                  </t>
  </si>
  <si>
    <t xml:space="preserve">110年度決算數                 </t>
  </si>
  <si>
    <t xml:space="preserve">109年度決算數                 </t>
  </si>
  <si>
    <t>員工人數彙計表</t>
  </si>
  <si>
    <t>單位:人</t>
  </si>
  <si>
    <t>科          目</t>
  </si>
  <si>
    <t>上年度最高
可進用員額數</t>
  </si>
  <si>
    <t>本年度
增減( - )數</t>
  </si>
  <si>
    <t>本年度最高
可進用員額數</t>
  </si>
  <si>
    <t xml:space="preserve">業務支出部份：                </t>
  </si>
  <si>
    <t xml:space="preserve">專任人員                      </t>
  </si>
  <si>
    <t xml:space="preserve">　職員                        </t>
  </si>
  <si>
    <t xml:space="preserve">　駐衛警                      </t>
  </si>
  <si>
    <t>駐衛警超額出缺減列9人。</t>
  </si>
  <si>
    <t xml:space="preserve">　技工                        </t>
  </si>
  <si>
    <t>技工2人屆齡退休。</t>
  </si>
  <si>
    <t xml:space="preserve">　工友                        </t>
  </si>
  <si>
    <t xml:space="preserve">　駕駛                        </t>
  </si>
  <si>
    <t xml:space="preserve">　聘用                        </t>
  </si>
  <si>
    <t xml:space="preserve">　約僱                        </t>
  </si>
  <si>
    <t xml:space="preserve">總　　　計                    </t>
  </si>
  <si>
    <t>本年度編列外包費(勞務承攬)34,867千元，係包括日夜間保全18人、駕駛1人、廁所暨公園環境清潔維護32人、花壇暨草花園藝維護8人及機電維護工作6人。</t>
  </si>
  <si>
    <t>用人費用彙計表</t>
  </si>
  <si>
    <t>正式員
額薪資</t>
  </si>
  <si>
    <t>聘僱人
員薪資</t>
  </si>
  <si>
    <t>加(夜)
班 費</t>
  </si>
  <si>
    <t>津  貼</t>
  </si>
  <si>
    <t>獎                    金</t>
  </si>
  <si>
    <t>退  休  及  恤  償  金</t>
  </si>
  <si>
    <t>資遣費</t>
  </si>
  <si>
    <t>福利費</t>
  </si>
  <si>
    <t>提繳費</t>
  </si>
  <si>
    <t>合    計</t>
  </si>
  <si>
    <t>兼任人員
用人費用</t>
  </si>
  <si>
    <t>總    計</t>
  </si>
  <si>
    <t>年  終
獎  金</t>
  </si>
  <si>
    <t>考  績
獎  金</t>
  </si>
  <si>
    <t>績  效
獎  金</t>
  </si>
  <si>
    <t>其  他</t>
  </si>
  <si>
    <t>退休金</t>
  </si>
  <si>
    <t>恤償金</t>
  </si>
  <si>
    <t>分擔保
險  費</t>
  </si>
  <si>
    <t>傷病醫
藥  費</t>
  </si>
  <si>
    <t>提撥福
利  金</t>
  </si>
  <si>
    <t xml:space="preserve">業務支出部分        </t>
  </si>
  <si>
    <t xml:space="preserve">　勞務成本          </t>
  </si>
  <si>
    <t xml:space="preserve">　　正式人員        </t>
  </si>
  <si>
    <t xml:space="preserve">　　　職員          </t>
  </si>
  <si>
    <t xml:space="preserve">　　　工員          </t>
  </si>
  <si>
    <t xml:space="preserve">　　聘僱人員        </t>
  </si>
  <si>
    <t xml:space="preserve">　管理及總務費用    </t>
  </si>
  <si>
    <t xml:space="preserve">  合      計        </t>
  </si>
  <si>
    <t xml:space="preserve">總      計          </t>
  </si>
  <si>
    <t>1.本年度編列外包費(勞務承攬)34,867千元，係包括日夜間保全18人、駕駛1人、廁所暨公園環境清潔維護32人、花壇暨草花園藝維護8人及機電維護工作6人。
2.年終獎金係依軍公教人員年終工作獎金發給注意事項，編列106人，9,242千元；考績獎金係依公務人員考績法，編列75人，7,405千元。</t>
  </si>
  <si>
    <t>各項費用彙計表</t>
  </si>
  <si>
    <t>前年度
決算數</t>
  </si>
  <si>
    <t>上年度
預算數</t>
  </si>
  <si>
    <r>
      <t>科</t>
    </r>
    <r>
      <rPr>
        <sz val="12"/>
        <rFont val="Times New Roman"/>
        <family val="1"/>
      </rPr>
      <t xml:space="preserve">                    </t>
    </r>
    <r>
      <rPr>
        <sz val="12"/>
        <rFont val="細明體"/>
        <family val="3"/>
      </rPr>
      <t>目</t>
    </r>
  </si>
  <si>
    <r>
      <t>本</t>
    </r>
    <r>
      <rPr>
        <sz val="12"/>
        <rFont val="Times New Roman"/>
        <family val="1"/>
      </rPr>
      <t xml:space="preserve">                </t>
    </r>
    <r>
      <rPr>
        <sz val="12"/>
        <rFont val="細明體"/>
        <family val="3"/>
      </rPr>
      <t>年</t>
    </r>
  </si>
  <si>
    <r>
      <t>度</t>
    </r>
    <r>
      <rPr>
        <sz val="12"/>
        <rFont val="Times New Roman"/>
        <family val="1"/>
      </rPr>
      <t xml:space="preserve">                </t>
    </r>
    <r>
      <rPr>
        <sz val="12"/>
        <rFont val="新細明體"/>
        <family val="1"/>
      </rPr>
      <t>預</t>
    </r>
    <r>
      <rPr>
        <sz val="12"/>
        <rFont val="Times New Roman"/>
        <family val="1"/>
      </rPr>
      <t xml:space="preserve">                </t>
    </r>
    <r>
      <rPr>
        <sz val="12"/>
        <rFont val="新細明體"/>
        <family val="1"/>
      </rPr>
      <t>算</t>
    </r>
    <r>
      <rPr>
        <sz val="12"/>
        <rFont val="Times New Roman"/>
        <family val="1"/>
      </rPr>
      <t xml:space="preserve">                </t>
    </r>
    <r>
      <rPr>
        <sz val="12"/>
        <rFont val="新細明體"/>
        <family val="1"/>
      </rPr>
      <t>數</t>
    </r>
  </si>
  <si>
    <t>勞務成本</t>
  </si>
  <si>
    <t>教學成本</t>
  </si>
  <si>
    <t>管理及總務費用</t>
  </si>
  <si>
    <t>用人費用</t>
  </si>
  <si>
    <t>　正式員額薪資</t>
  </si>
  <si>
    <t>　聘僱及兼職人員薪資</t>
  </si>
  <si>
    <t>　加(夜)班費</t>
  </si>
  <si>
    <t>　獎金</t>
  </si>
  <si>
    <t>　退休及卹償金</t>
  </si>
  <si>
    <t>　福利費</t>
  </si>
  <si>
    <t>　提繳費</t>
  </si>
  <si>
    <t>服務費用</t>
  </si>
  <si>
    <t>　水電費</t>
  </si>
  <si>
    <t>　郵電費</t>
  </si>
  <si>
    <t>　旅運費</t>
  </si>
  <si>
    <t>　印刷裝訂及公告費</t>
  </si>
  <si>
    <t>　修理保養及保固費</t>
  </si>
  <si>
    <t>　保險費</t>
  </si>
  <si>
    <t>　一般服務費</t>
  </si>
  <si>
    <t>　專業服務費</t>
  </si>
  <si>
    <t>　公關慰勞費</t>
  </si>
  <si>
    <t>　推展費</t>
  </si>
  <si>
    <t>材料及用品費</t>
  </si>
  <si>
    <t>　使用材料費</t>
  </si>
  <si>
    <t>　用品消耗</t>
  </si>
  <si>
    <t>租金與利息</t>
  </si>
  <si>
    <t>　機器租金</t>
  </si>
  <si>
    <t>　交通及運輸設備租金</t>
  </si>
  <si>
    <t>　什項設備租金</t>
  </si>
  <si>
    <t>折舊、折耗及攤銷</t>
  </si>
  <si>
    <t>　不動產、廠房及設備折舊</t>
  </si>
  <si>
    <t>　攤銷</t>
  </si>
  <si>
    <t>稅捐與規費（強制費）</t>
  </si>
  <si>
    <t>　消費與行為稅</t>
  </si>
  <si>
    <t>　規 費</t>
  </si>
  <si>
    <t>會費、捐助、補助、分攤、救助（濟）與交流活動費</t>
  </si>
  <si>
    <t>　會費</t>
  </si>
  <si>
    <t>　補貼（償）、獎勵、慰問與救助（濟）</t>
  </si>
  <si>
    <t>總    計</t>
  </si>
  <si>
    <t>1.使用材料費：依業務需要編列耗用燃料及設備零件等費用計597千元。
2.用品消耗：依業務需要編列辦公用品、報章雜誌、園藝用品、美化環境、清潔用品、食品及警衛服裝等費用計10,398千元。</t>
  </si>
  <si>
    <t>1.水電費：依業務量水準及相關設備需要編列之水費、電費等動力費用計10,000千元。
2.郵電費：依業務公務聯絡等需要編列之郵費、電話費及數據通信費等計980千元。
3.旅運費：依業務需要編列國內旅費40千元、其他旅運費等計282千元，共計322千元。
4.印刷裝訂及公告費：依業務需要印製及裝訂各式表單等計214千元。
5.修理保養及保固費：為維持資產設備正常運作或防止其損壞而修繕、換置等維護費計4,830千元。
6.保險費：依法辦理公務車輛及公務動產、不動產所需之各種責任保險費計298千元。
7.一般服務費：依年度需要編列廁所暨公園環境清潔32人、駕駛1人、花壇草花維護8人、機電維護6人、日夜間保全18人等外包費34,867千元及體育活動費318千元，共計35,185千元。
8.專業服務費：依業務需要編列機電設備檢驗費、講座鐘點費、稿費、出席費、審查費及其他服務費計2,937千元。
9.公關慰勞費：為應業務需要編列加強與各界公共關係之費用計120千元，以及對員工慰勞、餽贈等費用計59千元，共計179千元。</t>
  </si>
  <si>
    <t xml:space="preserve">依照「全國軍公教員工待遇支給要點」及總預算共同性費用編列基準表所定基準編列，用人費用共計86,435千元，分述如下：
1.正式員額薪資：按預算員額依照「全國軍公教員工待遇支給要點」編列職員26人薪金、技工工友11人工資及駐衛警14人警餉計38,626千元。
2.聘僱及兼職人員薪資：按核定薪點編列約僱職員11人薪金計5,325千元。
3.加(夜)班費：因業務需要延長工作時間之加班費1,091千元，及依業務需要無法依規定休假之未休假加班費2,009千元，共計3,100千元。
4.獎金：依規定編列之考績獎金及年終獎金計10,724千元。
5.退休及卹償金：依規定提存員工退休及離職儲金，暨退休公務人員月退休金、退休人員一次退休金及優惠存款利息差額補貼計21,026千元。
6.福利費：依法分攤員工之公務人員保險費、勞工保險費及全民健康保險費；休假旅遊補助及員工生活津貼等其他福利費計7,631千元。
7.提繳費：按僱用勞工投保薪資總額及規定費率提繳員工工資墊償費用計3千元。
</t>
  </si>
  <si>
    <t>註：本年度國外旅費166千元、大陸地區旅費0千元、公共關係費120千元、員工慰勞費59千元。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</si>
</sst>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65">
    <font>
      <sz val="12"/>
      <name val="新細明體"/>
      <family val="1"/>
    </font>
    <font>
      <sz val="9"/>
      <name val="新細明體"/>
      <family val="1"/>
    </font>
    <font>
      <sz val="12"/>
      <name val="細明體"/>
      <family val="3"/>
    </font>
    <font>
      <b/>
      <sz val="16"/>
      <name val="細明體"/>
      <family val="3"/>
    </font>
    <font>
      <sz val="12"/>
      <name val="Times New Roman"/>
      <family val="1"/>
    </font>
    <font>
      <sz val="16"/>
      <name val="細明體"/>
      <family val="3"/>
    </font>
    <font>
      <b/>
      <sz val="16"/>
      <name val="新細明體"/>
      <family val="1"/>
    </font>
    <font>
      <b/>
      <sz val="12"/>
      <color indexed="12"/>
      <name val="細明體"/>
      <family val="3"/>
    </font>
    <font>
      <sz val="12"/>
      <color indexed="12"/>
      <name val="細明體"/>
      <family val="3"/>
    </font>
    <font>
      <sz val="12"/>
      <name val="標楷體"/>
      <family val="4"/>
    </font>
    <font>
      <sz val="10"/>
      <name val="細明體"/>
      <family val="3"/>
    </font>
    <font>
      <sz val="9"/>
      <color indexed="12"/>
      <name val="細明體"/>
      <family val="3"/>
    </font>
    <font>
      <b/>
      <sz val="10"/>
      <color indexed="12"/>
      <name val="細明體"/>
      <family val="3"/>
    </font>
    <font>
      <sz val="9"/>
      <name val="細明體"/>
      <family val="3"/>
    </font>
    <font>
      <b/>
      <sz val="17"/>
      <name val="新細明體"/>
      <family val="1"/>
    </font>
    <font>
      <b/>
      <sz val="17"/>
      <name val="細明體"/>
      <family val="3"/>
    </font>
    <font>
      <sz val="13"/>
      <name val="細明體"/>
      <family val="3"/>
    </font>
    <font>
      <sz val="13"/>
      <name val="Times New Roman"/>
      <family val="1"/>
    </font>
    <font>
      <b/>
      <sz val="18"/>
      <name val="新細明體"/>
      <family val="1"/>
    </font>
    <font>
      <b/>
      <sz val="18"/>
      <name val="細明體"/>
      <family val="3"/>
    </font>
    <font>
      <b/>
      <u val="single"/>
      <sz val="16"/>
      <name val="新細明體"/>
      <family val="1"/>
    </font>
    <font>
      <b/>
      <u val="single"/>
      <sz val="16"/>
      <name val="細明體"/>
      <family val="3"/>
    </font>
    <font>
      <b/>
      <sz val="9"/>
      <name val="細明體"/>
      <family val="3"/>
    </font>
    <font>
      <u val="single"/>
      <sz val="16"/>
      <name val="細明體"/>
      <family val="3"/>
    </font>
    <font>
      <b/>
      <sz val="12"/>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3"/>
      <color indexed="8"/>
      <name val="細明體"/>
      <family val="3"/>
    </font>
    <font>
      <sz val="13"/>
      <color indexed="8"/>
      <name val="細明體"/>
      <family val="3"/>
    </font>
    <font>
      <sz val="12"/>
      <color indexed="8"/>
      <name val="細明體"/>
      <family val="3"/>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3"/>
      <color theme="1"/>
      <name val="細明體"/>
      <family val="3"/>
    </font>
    <font>
      <sz val="13"/>
      <color theme="1"/>
      <name val="細明體"/>
      <family val="3"/>
    </font>
    <font>
      <sz val="12"/>
      <color theme="1"/>
      <name val="細明體"/>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4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medium"/>
    </border>
    <border>
      <left style="thin"/>
      <right style="medium"/>
      <top style="thin"/>
      <bottom style="thin"/>
    </border>
    <border>
      <left style="thin"/>
      <right style="medium"/>
      <top style="thin"/>
      <bottom>
        <color indexed="63"/>
      </bottom>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style="thin"/>
      <top style="thin"/>
      <bottom>
        <color indexed="63"/>
      </bottom>
    </border>
    <border>
      <left style="medium"/>
      <right style="thin"/>
      <top style="medium"/>
      <bottom/>
    </border>
    <border>
      <left style="thin"/>
      <right style="thin"/>
      <top style="medium"/>
      <bottom>
        <color indexed="63"/>
      </bottom>
    </border>
    <border>
      <left style="thin"/>
      <right style="medium"/>
      <top style="medium"/>
      <bottom/>
    </border>
    <border>
      <left style="thin"/>
      <right style="thin"/>
      <top>
        <color indexed="63"/>
      </top>
      <bottom>
        <color indexed="63"/>
      </bottom>
    </border>
    <border>
      <left style="medium"/>
      <right style="thin"/>
      <top>
        <color indexed="63"/>
      </top>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0" fillId="0" borderId="0">
      <alignment vertical="center"/>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47" fillId="20" borderId="0" applyNumberFormat="0" applyBorder="0" applyAlignment="0" applyProtection="0"/>
    <xf numFmtId="0" fontId="48" fillId="0" borderId="1" applyNumberFormat="0" applyFill="0" applyAlignment="0" applyProtection="0"/>
    <xf numFmtId="0" fontId="49" fillId="21" borderId="0" applyNumberFormat="0" applyBorder="0" applyAlignment="0" applyProtection="0"/>
    <xf numFmtId="9" fontId="0" fillId="0" borderId="0" applyFont="0" applyFill="0" applyBorder="0" applyAlignment="0" applyProtection="0"/>
    <xf numFmtId="0" fontId="5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0" fillId="23" borderId="4" applyNumberFormat="0" applyFont="0" applyAlignment="0" applyProtection="0"/>
    <xf numFmtId="0" fontId="52" fillId="0" borderId="0" applyNumberFormat="0" applyFill="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30" borderId="2" applyNumberFormat="0" applyAlignment="0" applyProtection="0"/>
    <xf numFmtId="0" fontId="58" fillId="22" borderId="8" applyNumberFormat="0" applyAlignment="0" applyProtection="0"/>
    <xf numFmtId="0" fontId="59" fillId="31" borderId="9" applyNumberFormat="0" applyAlignment="0" applyProtection="0"/>
    <xf numFmtId="0" fontId="60" fillId="32" borderId="0" applyNumberFormat="0" applyBorder="0" applyAlignment="0" applyProtection="0"/>
    <xf numFmtId="0" fontId="61" fillId="0" borderId="0" applyNumberFormat="0" applyFill="0" applyBorder="0" applyAlignment="0" applyProtection="0"/>
  </cellStyleXfs>
  <cellXfs count="340">
    <xf numFmtId="0" fontId="0" fillId="0" borderId="0" xfId="0" applyAlignment="1">
      <alignment/>
    </xf>
    <xf numFmtId="0" fontId="3" fillId="0" borderId="0" xfId="0" applyFont="1" applyAlignment="1">
      <alignment horizontal="center"/>
    </xf>
    <xf numFmtId="0" fontId="2" fillId="0" borderId="0" xfId="0" applyFont="1" applyBorder="1" applyAlignment="1">
      <alignment horizontal="center"/>
    </xf>
    <xf numFmtId="0" fontId="2" fillId="0" borderId="0" xfId="0" applyFont="1" applyBorder="1" applyAlignment="1">
      <alignment horizontal="right"/>
    </xf>
    <xf numFmtId="0" fontId="2" fillId="0" borderId="0" xfId="0" applyFont="1" applyBorder="1" applyAlignment="1">
      <alignment horizontal="left"/>
    </xf>
    <xf numFmtId="0" fontId="2" fillId="0" borderId="10" xfId="0" applyFont="1" applyBorder="1" applyAlignment="1">
      <alignment horizontal="center"/>
    </xf>
    <xf numFmtId="0" fontId="5" fillId="0" borderId="0" xfId="0" applyFont="1" applyAlignment="1">
      <alignment horizontal="center"/>
    </xf>
    <xf numFmtId="0" fontId="6" fillId="0" borderId="0" xfId="0" applyFont="1" applyBorder="1" applyAlignment="1">
      <alignment horizontal="center"/>
    </xf>
    <xf numFmtId="0" fontId="2" fillId="0" borderId="11" xfId="0" applyFont="1" applyBorder="1" applyAlignment="1">
      <alignment horizontal="center" vertical="top"/>
    </xf>
    <xf numFmtId="38" fontId="8" fillId="0" borderId="12" xfId="0" applyNumberFormat="1" applyFont="1" applyBorder="1" applyAlignment="1">
      <alignment vertical="top" wrapText="1"/>
    </xf>
    <xf numFmtId="49" fontId="2" fillId="0" borderId="12" xfId="0" applyNumberFormat="1" applyFont="1" applyBorder="1" applyAlignment="1">
      <alignment vertical="top" wrapText="1"/>
    </xf>
    <xf numFmtId="38" fontId="2" fillId="0" borderId="12" xfId="0" applyNumberFormat="1" applyFont="1" applyBorder="1" applyAlignment="1">
      <alignment vertical="top" wrapText="1"/>
    </xf>
    <xf numFmtId="49" fontId="7" fillId="0" borderId="13" xfId="0" applyNumberFormat="1" applyFont="1" applyBorder="1" applyAlignment="1">
      <alignment vertical="top" wrapText="1"/>
    </xf>
    <xf numFmtId="49" fontId="2" fillId="0" borderId="13" xfId="0" applyNumberFormat="1" applyFont="1" applyBorder="1" applyAlignment="1">
      <alignment vertical="top" wrapText="1"/>
    </xf>
    <xf numFmtId="49" fontId="7" fillId="0" borderId="14" xfId="0" applyNumberFormat="1" applyFont="1" applyBorder="1" applyAlignment="1">
      <alignment vertical="top" wrapText="1"/>
    </xf>
    <xf numFmtId="49" fontId="8" fillId="0" borderId="15" xfId="0" applyNumberFormat="1" applyFont="1" applyBorder="1" applyAlignment="1">
      <alignment vertical="top" wrapText="1"/>
    </xf>
    <xf numFmtId="38" fontId="8" fillId="0" borderId="15" xfId="0" applyNumberFormat="1" applyFont="1" applyBorder="1" applyAlignment="1">
      <alignment vertical="top" wrapText="1"/>
    </xf>
    <xf numFmtId="40" fontId="8" fillId="0" borderId="15" xfId="0" applyNumberFormat="1" applyFont="1" applyBorder="1" applyAlignment="1">
      <alignment vertical="top" wrapText="1"/>
    </xf>
    <xf numFmtId="49" fontId="2" fillId="0" borderId="16" xfId="0" applyNumberFormat="1" applyFont="1" applyBorder="1" applyAlignment="1">
      <alignment vertical="top" wrapText="1"/>
    </xf>
    <xf numFmtId="49" fontId="2" fillId="0" borderId="17" xfId="0" applyNumberFormat="1" applyFont="1" applyBorder="1" applyAlignment="1">
      <alignment vertical="top" wrapText="1"/>
    </xf>
    <xf numFmtId="38" fontId="2" fillId="0" borderId="17" xfId="0" applyNumberFormat="1" applyFont="1" applyBorder="1" applyAlignment="1">
      <alignment vertical="top" wrapText="1"/>
    </xf>
    <xf numFmtId="40" fontId="2" fillId="0" borderId="17" xfId="0" applyNumberFormat="1" applyFont="1" applyBorder="1" applyAlignment="1">
      <alignment vertical="top" wrapText="1"/>
    </xf>
    <xf numFmtId="0" fontId="8" fillId="0" borderId="18" xfId="0" applyNumberFormat="1" applyFont="1" applyBorder="1" applyAlignment="1">
      <alignment vertical="top" wrapText="1"/>
    </xf>
    <xf numFmtId="0" fontId="2" fillId="0" borderId="19" xfId="0" applyNumberFormat="1" applyFont="1" applyBorder="1" applyAlignment="1">
      <alignment vertical="top" wrapText="1"/>
    </xf>
    <xf numFmtId="49" fontId="8" fillId="0" borderId="18" xfId="0" applyNumberFormat="1" applyFont="1" applyBorder="1" applyAlignment="1">
      <alignment vertical="top" wrapText="1"/>
    </xf>
    <xf numFmtId="49" fontId="2" fillId="0" borderId="20" xfId="0" applyNumberFormat="1" applyFont="1" applyBorder="1" applyAlignment="1">
      <alignment vertical="top" wrapText="1"/>
    </xf>
    <xf numFmtId="49" fontId="2" fillId="0" borderId="19" xfId="0" applyNumberFormat="1" applyFont="1" applyBorder="1" applyAlignment="1">
      <alignment vertical="top" wrapText="1"/>
    </xf>
    <xf numFmtId="49" fontId="8" fillId="0" borderId="20" xfId="0" applyNumberFormat="1" applyFont="1" applyBorder="1" applyAlignment="1">
      <alignment vertical="top" wrapText="1"/>
    </xf>
    <xf numFmtId="0" fontId="2" fillId="0" borderId="0" xfId="0" applyFont="1" applyAlignment="1">
      <alignment/>
    </xf>
    <xf numFmtId="0" fontId="2" fillId="0" borderId="0" xfId="0" applyFont="1" applyAlignment="1">
      <alignment horizontal="right"/>
    </xf>
    <xf numFmtId="0" fontId="2" fillId="0" borderId="11" xfId="0" applyFont="1" applyBorder="1" applyAlignment="1">
      <alignment horizontal="center" vertical="center" wrapText="1"/>
    </xf>
    <xf numFmtId="0" fontId="2" fillId="0" borderId="21" xfId="0" applyFont="1" applyBorder="1" applyAlignment="1">
      <alignment horizontal="center" vertical="center" wrapText="1"/>
    </xf>
    <xf numFmtId="40" fontId="8" fillId="0" borderId="15" xfId="0" applyNumberFormat="1" applyFont="1" applyBorder="1" applyAlignment="1">
      <alignment horizontal="right" vertical="top" wrapText="1"/>
    </xf>
    <xf numFmtId="38" fontId="8" fillId="0" borderId="18" xfId="0" applyNumberFormat="1" applyFont="1" applyBorder="1" applyAlignment="1">
      <alignment vertical="top" wrapText="1"/>
    </xf>
    <xf numFmtId="40" fontId="2" fillId="0" borderId="12" xfId="0" applyNumberFormat="1" applyFont="1" applyBorder="1" applyAlignment="1">
      <alignment horizontal="right" vertical="top" wrapText="1"/>
    </xf>
    <xf numFmtId="38" fontId="2" fillId="0" borderId="20" xfId="0" applyNumberFormat="1" applyFont="1" applyBorder="1" applyAlignment="1">
      <alignment vertical="top" wrapText="1"/>
    </xf>
    <xf numFmtId="40" fontId="2" fillId="0" borderId="17" xfId="0" applyNumberFormat="1" applyFont="1" applyBorder="1" applyAlignment="1">
      <alignment horizontal="right" vertical="top" wrapText="1"/>
    </xf>
    <xf numFmtId="38" fontId="2" fillId="0" borderId="19" xfId="0" applyNumberFormat="1" applyFont="1" applyBorder="1" applyAlignment="1">
      <alignment vertical="top" wrapText="1"/>
    </xf>
    <xf numFmtId="0" fontId="0" fillId="0" borderId="22" xfId="0" applyBorder="1" applyAlignment="1">
      <alignment horizontal="center"/>
    </xf>
    <xf numFmtId="49" fontId="9" fillId="0" borderId="23" xfId="0" applyNumberFormat="1" applyFont="1" applyBorder="1" applyAlignment="1">
      <alignment vertical="top" wrapText="1"/>
    </xf>
    <xf numFmtId="0" fontId="10" fillId="0" borderId="24" xfId="0" applyNumberFormat="1" applyFont="1" applyBorder="1" applyAlignment="1">
      <alignment vertical="top" wrapText="1"/>
    </xf>
    <xf numFmtId="49" fontId="9" fillId="0" borderId="25" xfId="0" applyNumberFormat="1" applyFont="1" applyBorder="1" applyAlignment="1">
      <alignment vertical="top" wrapText="1"/>
    </xf>
    <xf numFmtId="0" fontId="10" fillId="0" borderId="26" xfId="0" applyNumberFormat="1" applyFont="1" applyBorder="1" applyAlignment="1">
      <alignment vertical="top" wrapText="1"/>
    </xf>
    <xf numFmtId="49" fontId="9" fillId="0" borderId="27" xfId="0" applyNumberFormat="1" applyFont="1" applyBorder="1" applyAlignment="1">
      <alignment vertical="top" wrapText="1"/>
    </xf>
    <xf numFmtId="0" fontId="10" fillId="0" borderId="28" xfId="0" applyNumberFormat="1" applyFont="1" applyBorder="1" applyAlignment="1">
      <alignment vertical="top" wrapText="1"/>
    </xf>
    <xf numFmtId="0" fontId="2" fillId="0" borderId="0" xfId="0" applyFont="1" applyAlignment="1">
      <alignment horizontal="left"/>
    </xf>
    <xf numFmtId="38" fontId="8" fillId="0" borderId="14" xfId="0" applyNumberFormat="1" applyFont="1" applyBorder="1" applyAlignment="1">
      <alignment vertical="top" wrapText="1"/>
    </xf>
    <xf numFmtId="49" fontId="7" fillId="0" borderId="15" xfId="0" applyNumberFormat="1" applyFont="1" applyBorder="1" applyAlignment="1">
      <alignment vertical="top" wrapText="1"/>
    </xf>
    <xf numFmtId="38" fontId="2" fillId="0" borderId="13" xfId="0" applyNumberFormat="1" applyFont="1" applyBorder="1" applyAlignment="1">
      <alignment vertical="top" wrapText="1"/>
    </xf>
    <xf numFmtId="38" fontId="2" fillId="0" borderId="16" xfId="0" applyNumberFormat="1" applyFont="1" applyBorder="1" applyAlignment="1">
      <alignment vertical="top" wrapText="1"/>
    </xf>
    <xf numFmtId="0" fontId="2" fillId="0" borderId="29" xfId="0" applyFont="1" applyBorder="1" applyAlignment="1">
      <alignment horizontal="center"/>
    </xf>
    <xf numFmtId="0" fontId="2" fillId="0" borderId="30" xfId="0" applyFont="1" applyBorder="1" applyAlignment="1">
      <alignment horizontal="center"/>
    </xf>
    <xf numFmtId="0" fontId="2" fillId="0" borderId="11" xfId="0" applyFont="1" applyBorder="1" applyAlignment="1">
      <alignment horizontal="center"/>
    </xf>
    <xf numFmtId="0" fontId="2" fillId="0" borderId="21" xfId="0" applyFont="1" applyBorder="1" applyAlignment="1">
      <alignment horizontal="center"/>
    </xf>
    <xf numFmtId="38" fontId="8" fillId="0" borderId="14" xfId="0" applyNumberFormat="1" applyFont="1" applyBorder="1" applyAlignment="1">
      <alignment wrapText="1"/>
    </xf>
    <xf numFmtId="40" fontId="8" fillId="0" borderId="15" xfId="0" applyNumberFormat="1" applyFont="1" applyBorder="1" applyAlignment="1">
      <alignment horizontal="right" wrapText="1"/>
    </xf>
    <xf numFmtId="49" fontId="7" fillId="0" borderId="15" xfId="0" applyNumberFormat="1" applyFont="1" applyBorder="1" applyAlignment="1">
      <alignment wrapText="1"/>
    </xf>
    <xf numFmtId="38" fontId="8" fillId="0" borderId="15" xfId="0" applyNumberFormat="1" applyFont="1" applyBorder="1" applyAlignment="1">
      <alignment wrapText="1"/>
    </xf>
    <xf numFmtId="40" fontId="8" fillId="0" borderId="18" xfId="0" applyNumberFormat="1" applyFont="1" applyBorder="1" applyAlignment="1">
      <alignment horizontal="right" wrapText="1"/>
    </xf>
    <xf numFmtId="38" fontId="2" fillId="0" borderId="13" xfId="0" applyNumberFormat="1" applyFont="1" applyBorder="1" applyAlignment="1">
      <alignment wrapText="1"/>
    </xf>
    <xf numFmtId="40" fontId="2" fillId="0" borderId="12" xfId="0" applyNumberFormat="1" applyFont="1" applyBorder="1" applyAlignment="1">
      <alignment horizontal="right" wrapText="1"/>
    </xf>
    <xf numFmtId="49" fontId="2" fillId="0" borderId="12" xfId="0" applyNumberFormat="1" applyFont="1" applyBorder="1" applyAlignment="1">
      <alignment wrapText="1"/>
    </xf>
    <xf numFmtId="38" fontId="2" fillId="0" borderId="12" xfId="0" applyNumberFormat="1" applyFont="1" applyBorder="1" applyAlignment="1">
      <alignment wrapText="1"/>
    </xf>
    <xf numFmtId="40" fontId="2" fillId="0" borderId="20" xfId="0" applyNumberFormat="1" applyFont="1" applyBorder="1" applyAlignment="1">
      <alignment horizontal="right" wrapText="1"/>
    </xf>
    <xf numFmtId="38" fontId="8" fillId="0" borderId="13" xfId="0" applyNumberFormat="1" applyFont="1" applyBorder="1" applyAlignment="1">
      <alignment wrapText="1"/>
    </xf>
    <xf numFmtId="40" fontId="8" fillId="0" borderId="12" xfId="0" applyNumberFormat="1" applyFont="1" applyBorder="1" applyAlignment="1">
      <alignment horizontal="right" wrapText="1"/>
    </xf>
    <xf numFmtId="49" fontId="7" fillId="0" borderId="12" xfId="0" applyNumberFormat="1" applyFont="1" applyBorder="1" applyAlignment="1">
      <alignment wrapText="1"/>
    </xf>
    <xf numFmtId="38" fontId="8" fillId="0" borderId="12" xfId="0" applyNumberFormat="1" applyFont="1" applyBorder="1" applyAlignment="1">
      <alignment wrapText="1"/>
    </xf>
    <xf numFmtId="40" fontId="8" fillId="0" borderId="20" xfId="0" applyNumberFormat="1" applyFont="1" applyBorder="1" applyAlignment="1">
      <alignment horizontal="right" wrapText="1"/>
    </xf>
    <xf numFmtId="38" fontId="8" fillId="0" borderId="16" xfId="0" applyNumberFormat="1" applyFont="1" applyBorder="1" applyAlignment="1">
      <alignment wrapText="1"/>
    </xf>
    <xf numFmtId="40" fontId="8" fillId="0" borderId="17" xfId="0" applyNumberFormat="1" applyFont="1" applyBorder="1" applyAlignment="1">
      <alignment horizontal="right" wrapText="1"/>
    </xf>
    <xf numFmtId="49" fontId="7" fillId="0" borderId="17" xfId="0" applyNumberFormat="1" applyFont="1" applyBorder="1" applyAlignment="1">
      <alignment wrapText="1"/>
    </xf>
    <xf numFmtId="38" fontId="8" fillId="0" borderId="17" xfId="0" applyNumberFormat="1" applyFont="1" applyBorder="1" applyAlignment="1">
      <alignment wrapText="1"/>
    </xf>
    <xf numFmtId="40" fontId="8" fillId="0" borderId="19" xfId="0" applyNumberFormat="1" applyFont="1" applyBorder="1" applyAlignment="1">
      <alignment horizontal="right" wrapText="1"/>
    </xf>
    <xf numFmtId="38" fontId="11" fillId="0" borderId="14" xfId="0" applyNumberFormat="1" applyFont="1" applyBorder="1" applyAlignment="1">
      <alignment wrapText="1"/>
    </xf>
    <xf numFmtId="40" fontId="11" fillId="0" borderId="15" xfId="0" applyNumberFormat="1" applyFont="1" applyBorder="1" applyAlignment="1">
      <alignment horizontal="right" wrapText="1"/>
    </xf>
    <xf numFmtId="49" fontId="12" fillId="0" borderId="15" xfId="0" applyNumberFormat="1" applyFont="1" applyBorder="1" applyAlignment="1">
      <alignment wrapText="1"/>
    </xf>
    <xf numFmtId="38" fontId="11" fillId="0" borderId="15" xfId="0" applyNumberFormat="1" applyFont="1" applyBorder="1" applyAlignment="1">
      <alignment wrapText="1"/>
    </xf>
    <xf numFmtId="49" fontId="11" fillId="0" borderId="18" xfId="0" applyNumberFormat="1" applyFont="1" applyBorder="1" applyAlignment="1">
      <alignment wrapText="1"/>
    </xf>
    <xf numFmtId="38" fontId="13" fillId="0" borderId="13" xfId="0" applyNumberFormat="1" applyFont="1" applyBorder="1" applyAlignment="1">
      <alignment wrapText="1"/>
    </xf>
    <xf numFmtId="40" fontId="13" fillId="0" borderId="12" xfId="0" applyNumberFormat="1" applyFont="1" applyBorder="1" applyAlignment="1">
      <alignment horizontal="right" wrapText="1"/>
    </xf>
    <xf numFmtId="49" fontId="10" fillId="0" borderId="12" xfId="0" applyNumberFormat="1" applyFont="1" applyBorder="1" applyAlignment="1">
      <alignment wrapText="1"/>
    </xf>
    <xf numFmtId="38" fontId="13" fillId="0" borderId="12" xfId="0" applyNumberFormat="1" applyFont="1" applyBorder="1" applyAlignment="1">
      <alignment wrapText="1"/>
    </xf>
    <xf numFmtId="49" fontId="13" fillId="0" borderId="20" xfId="0" applyNumberFormat="1" applyFont="1" applyBorder="1" applyAlignment="1">
      <alignment wrapText="1"/>
    </xf>
    <xf numFmtId="38" fontId="11" fillId="0" borderId="13" xfId="0" applyNumberFormat="1" applyFont="1" applyBorder="1" applyAlignment="1">
      <alignment wrapText="1"/>
    </xf>
    <xf numFmtId="40" fontId="11" fillId="0" borderId="12" xfId="0" applyNumberFormat="1" applyFont="1" applyBorder="1" applyAlignment="1">
      <alignment horizontal="right" wrapText="1"/>
    </xf>
    <xf numFmtId="49" fontId="12" fillId="0" borderId="12" xfId="0" applyNumberFormat="1" applyFont="1" applyBorder="1" applyAlignment="1">
      <alignment wrapText="1"/>
    </xf>
    <xf numFmtId="38" fontId="11" fillId="0" borderId="12" xfId="0" applyNumberFormat="1" applyFont="1" applyBorder="1" applyAlignment="1">
      <alignment wrapText="1"/>
    </xf>
    <xf numFmtId="49" fontId="11" fillId="0" borderId="20" xfId="0" applyNumberFormat="1" applyFont="1" applyBorder="1" applyAlignment="1">
      <alignment wrapText="1"/>
    </xf>
    <xf numFmtId="38" fontId="11" fillId="0" borderId="16" xfId="0" applyNumberFormat="1" applyFont="1" applyBorder="1" applyAlignment="1">
      <alignment wrapText="1"/>
    </xf>
    <xf numFmtId="40" fontId="11" fillId="0" borderId="17" xfId="0" applyNumberFormat="1" applyFont="1" applyBorder="1" applyAlignment="1">
      <alignment horizontal="right" wrapText="1"/>
    </xf>
    <xf numFmtId="49" fontId="12" fillId="0" borderId="17" xfId="0" applyNumberFormat="1" applyFont="1" applyBorder="1" applyAlignment="1">
      <alignment wrapText="1"/>
    </xf>
    <xf numFmtId="38" fontId="11" fillId="0" borderId="17" xfId="0" applyNumberFormat="1" applyFont="1" applyBorder="1" applyAlignment="1">
      <alignment wrapText="1"/>
    </xf>
    <xf numFmtId="49" fontId="11" fillId="0" borderId="19" xfId="0" applyNumberFormat="1" applyFont="1" applyBorder="1" applyAlignment="1">
      <alignment wrapText="1"/>
    </xf>
    <xf numFmtId="0" fontId="2" fillId="0" borderId="0" xfId="0" applyFont="1" applyAlignment="1">
      <alignment vertical="center"/>
    </xf>
    <xf numFmtId="0" fontId="16" fillId="0" borderId="10" xfId="0" applyFont="1" applyBorder="1" applyAlignment="1">
      <alignment vertical="center"/>
    </xf>
    <xf numFmtId="0" fontId="16" fillId="0" borderId="0" xfId="0" applyFont="1" applyBorder="1" applyAlignment="1">
      <alignment horizontal="right" vertical="center"/>
    </xf>
    <xf numFmtId="0" fontId="0" fillId="0" borderId="0" xfId="0" applyAlignment="1">
      <alignment vertical="center"/>
    </xf>
    <xf numFmtId="0" fontId="16" fillId="0" borderId="31" xfId="0" applyFont="1" applyBorder="1" applyAlignment="1">
      <alignment horizontal="center" vertical="center"/>
    </xf>
    <xf numFmtId="0" fontId="16" fillId="0" borderId="32" xfId="0" applyFont="1" applyBorder="1" applyAlignment="1">
      <alignment horizontal="center" vertical="center"/>
    </xf>
    <xf numFmtId="0" fontId="16" fillId="0" borderId="33" xfId="0" applyFont="1" applyBorder="1" applyAlignment="1">
      <alignment horizontal="center" vertical="center"/>
    </xf>
    <xf numFmtId="49" fontId="62" fillId="0" borderId="14" xfId="0" applyNumberFormat="1" applyFont="1" applyBorder="1" applyAlignment="1">
      <alignment vertical="top" wrapText="1"/>
    </xf>
    <xf numFmtId="38" fontId="63" fillId="0" borderId="15" xfId="0" applyNumberFormat="1" applyFont="1" applyBorder="1" applyAlignment="1">
      <alignment vertical="top"/>
    </xf>
    <xf numFmtId="49" fontId="63" fillId="0" borderId="18" xfId="0" applyNumberFormat="1" applyFont="1" applyBorder="1" applyAlignment="1">
      <alignment vertical="top" wrapText="1"/>
    </xf>
    <xf numFmtId="49" fontId="63" fillId="0" borderId="13" xfId="0" applyNumberFormat="1" applyFont="1" applyBorder="1" applyAlignment="1">
      <alignment vertical="top" wrapText="1"/>
    </xf>
    <xf numFmtId="3" fontId="63" fillId="0" borderId="12" xfId="0" applyNumberFormat="1" applyFont="1" applyBorder="1" applyAlignment="1">
      <alignment vertical="center"/>
    </xf>
    <xf numFmtId="49" fontId="63" fillId="0" borderId="20" xfId="0" applyNumberFormat="1" applyFont="1" applyBorder="1" applyAlignment="1">
      <alignment vertical="top" wrapText="1"/>
    </xf>
    <xf numFmtId="38" fontId="63" fillId="0" borderId="12" xfId="0" applyNumberFormat="1" applyFont="1" applyBorder="1" applyAlignment="1">
      <alignment vertical="top"/>
    </xf>
    <xf numFmtId="49" fontId="64" fillId="0" borderId="20" xfId="0" applyNumberFormat="1" applyFont="1" applyBorder="1" applyAlignment="1">
      <alignment vertical="top" wrapText="1"/>
    </xf>
    <xf numFmtId="49" fontId="62" fillId="0" borderId="13" xfId="0" applyNumberFormat="1" applyFont="1" applyBorder="1" applyAlignment="1">
      <alignment vertical="top" wrapText="1"/>
    </xf>
    <xf numFmtId="49" fontId="62" fillId="0" borderId="16" xfId="0" applyNumberFormat="1" applyFont="1" applyBorder="1" applyAlignment="1">
      <alignment vertical="top" wrapText="1"/>
    </xf>
    <xf numFmtId="38" fontId="63" fillId="0" borderId="17" xfId="0" applyNumberFormat="1" applyFont="1" applyBorder="1" applyAlignment="1">
      <alignment vertical="top"/>
    </xf>
    <xf numFmtId="49" fontId="63" fillId="0" borderId="19" xfId="0" applyNumberFormat="1" applyFont="1" applyBorder="1" applyAlignment="1">
      <alignment vertical="top" wrapText="1"/>
    </xf>
    <xf numFmtId="0" fontId="16"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33" applyFont="1" applyAlignment="1">
      <alignment horizontal="center" vertical="center"/>
      <protection/>
    </xf>
    <xf numFmtId="0" fontId="0" fillId="0" borderId="0" xfId="33">
      <alignment vertical="center"/>
      <protection/>
    </xf>
    <xf numFmtId="0" fontId="20" fillId="0" borderId="0" xfId="33" applyFont="1" applyBorder="1" applyAlignment="1">
      <alignment horizontal="center"/>
      <protection/>
    </xf>
    <xf numFmtId="0" fontId="21" fillId="0" borderId="0" xfId="33" applyFont="1" applyAlignment="1">
      <alignment horizontal="center"/>
      <protection/>
    </xf>
    <xf numFmtId="0" fontId="2" fillId="0" borderId="0" xfId="33" applyFont="1" applyAlignment="1">
      <alignment horizontal="left" vertical="center"/>
      <protection/>
    </xf>
    <xf numFmtId="0" fontId="2" fillId="0" borderId="0" xfId="33" applyFont="1" applyBorder="1" applyAlignment="1">
      <alignment horizontal="center"/>
      <protection/>
    </xf>
    <xf numFmtId="0" fontId="2" fillId="0" borderId="0" xfId="33" applyFont="1" applyAlignment="1">
      <alignment horizontal="right"/>
      <protection/>
    </xf>
    <xf numFmtId="0" fontId="2" fillId="0" borderId="21" xfId="33" applyFont="1" applyBorder="1" applyAlignment="1">
      <alignment horizontal="center" vertical="center"/>
      <protection/>
    </xf>
    <xf numFmtId="49" fontId="7" fillId="0" borderId="14" xfId="33" applyNumberFormat="1" applyFont="1" applyBorder="1" applyAlignment="1">
      <alignment vertical="top" wrapText="1"/>
      <protection/>
    </xf>
    <xf numFmtId="38" fontId="8" fillId="0" borderId="15" xfId="33" applyNumberFormat="1" applyFont="1" applyBorder="1" applyAlignment="1">
      <alignment horizontal="right" vertical="top" wrapText="1"/>
      <protection/>
    </xf>
    <xf numFmtId="0" fontId="11" fillId="0" borderId="18" xfId="33" applyNumberFormat="1" applyFont="1" applyBorder="1" applyAlignment="1">
      <alignment vertical="top" wrapText="1"/>
      <protection/>
    </xf>
    <xf numFmtId="49" fontId="2" fillId="0" borderId="13" xfId="33" applyNumberFormat="1" applyFont="1" applyBorder="1" applyAlignment="1">
      <alignment vertical="top" wrapText="1"/>
      <protection/>
    </xf>
    <xf numFmtId="38" fontId="2" fillId="0" borderId="12" xfId="33" applyNumberFormat="1" applyFont="1" applyBorder="1" applyAlignment="1">
      <alignment horizontal="right" vertical="top" wrapText="1"/>
      <protection/>
    </xf>
    <xf numFmtId="0" fontId="13" fillId="0" borderId="20" xfId="33" applyNumberFormat="1" applyFont="1" applyBorder="1" applyAlignment="1">
      <alignment vertical="top" wrapText="1"/>
      <protection/>
    </xf>
    <xf numFmtId="49" fontId="7" fillId="0" borderId="13" xfId="33" applyNumberFormat="1" applyFont="1" applyBorder="1" applyAlignment="1">
      <alignment vertical="top" wrapText="1"/>
      <protection/>
    </xf>
    <xf numFmtId="38" fontId="8" fillId="0" borderId="12" xfId="33" applyNumberFormat="1" applyFont="1" applyBorder="1" applyAlignment="1">
      <alignment horizontal="right" vertical="top" wrapText="1"/>
      <protection/>
    </xf>
    <xf numFmtId="0" fontId="11" fillId="0" borderId="20" xfId="33" applyNumberFormat="1" applyFont="1" applyBorder="1" applyAlignment="1">
      <alignment vertical="top" wrapText="1"/>
      <protection/>
    </xf>
    <xf numFmtId="49" fontId="7" fillId="0" borderId="16" xfId="33" applyNumberFormat="1" applyFont="1" applyBorder="1" applyAlignment="1">
      <alignment vertical="top" wrapText="1"/>
      <protection/>
    </xf>
    <xf numFmtId="38" fontId="8" fillId="0" borderId="17" xfId="33" applyNumberFormat="1" applyFont="1" applyBorder="1" applyAlignment="1">
      <alignment horizontal="right" vertical="top" wrapText="1"/>
      <protection/>
    </xf>
    <xf numFmtId="0" fontId="11" fillId="0" borderId="19" xfId="33" applyNumberFormat="1" applyFont="1" applyBorder="1" applyAlignment="1">
      <alignment vertical="top" wrapText="1"/>
      <protection/>
    </xf>
    <xf numFmtId="0" fontId="6" fillId="0" borderId="0" xfId="33" applyFont="1" applyBorder="1" applyAlignment="1">
      <alignment horizontal="center"/>
      <protection/>
    </xf>
    <xf numFmtId="0" fontId="3" fillId="0" borderId="0" xfId="33" applyFont="1" applyAlignment="1">
      <alignment horizontal="center"/>
      <protection/>
    </xf>
    <xf numFmtId="0" fontId="2" fillId="0" borderId="12" xfId="33" applyFont="1" applyBorder="1" applyAlignment="1">
      <alignment horizontal="center" vertical="center"/>
      <protection/>
    </xf>
    <xf numFmtId="0" fontId="2" fillId="0" borderId="11" xfId="33" applyFont="1" applyBorder="1" applyAlignment="1">
      <alignment horizontal="center" vertical="center"/>
      <protection/>
    </xf>
    <xf numFmtId="38" fontId="8" fillId="0" borderId="15" xfId="33" applyNumberFormat="1" applyFont="1" applyBorder="1" applyAlignment="1">
      <alignment vertical="top" wrapText="1"/>
      <protection/>
    </xf>
    <xf numFmtId="40" fontId="8" fillId="0" borderId="15" xfId="33" applyNumberFormat="1" applyFont="1" applyBorder="1" applyAlignment="1">
      <alignment horizontal="right" vertical="top" wrapText="1"/>
      <protection/>
    </xf>
    <xf numFmtId="40" fontId="8" fillId="0" borderId="18" xfId="33" applyNumberFormat="1" applyFont="1" applyBorder="1" applyAlignment="1">
      <alignment horizontal="right" vertical="top" wrapText="1"/>
      <protection/>
    </xf>
    <xf numFmtId="38" fontId="2" fillId="0" borderId="12" xfId="33" applyNumberFormat="1" applyFont="1" applyBorder="1" applyAlignment="1">
      <alignment vertical="top" wrapText="1"/>
      <protection/>
    </xf>
    <xf numFmtId="40" fontId="2" fillId="0" borderId="12" xfId="33" applyNumberFormat="1" applyFont="1" applyBorder="1" applyAlignment="1">
      <alignment horizontal="right" vertical="top" wrapText="1"/>
      <protection/>
    </xf>
    <xf numFmtId="40" fontId="2" fillId="0" borderId="20" xfId="33" applyNumberFormat="1" applyFont="1" applyBorder="1" applyAlignment="1">
      <alignment horizontal="right" vertical="top" wrapText="1"/>
      <protection/>
    </xf>
    <xf numFmtId="38" fontId="8" fillId="0" borderId="12" xfId="33" applyNumberFormat="1" applyFont="1" applyBorder="1" applyAlignment="1">
      <alignment vertical="top" wrapText="1"/>
      <protection/>
    </xf>
    <xf numFmtId="40" fontId="8" fillId="0" borderId="12" xfId="33" applyNumberFormat="1" applyFont="1" applyBorder="1" applyAlignment="1">
      <alignment horizontal="right" vertical="top" wrapText="1"/>
      <protection/>
    </xf>
    <xf numFmtId="40" fontId="8" fillId="0" borderId="20" xfId="33" applyNumberFormat="1" applyFont="1" applyBorder="1" applyAlignment="1">
      <alignment horizontal="right" vertical="top" wrapText="1"/>
      <protection/>
    </xf>
    <xf numFmtId="38" fontId="8" fillId="0" borderId="17" xfId="33" applyNumberFormat="1" applyFont="1" applyBorder="1" applyAlignment="1">
      <alignment vertical="top" wrapText="1"/>
      <protection/>
    </xf>
    <xf numFmtId="40" fontId="8" fillId="0" borderId="17" xfId="33" applyNumberFormat="1" applyFont="1" applyBorder="1" applyAlignment="1">
      <alignment horizontal="right" vertical="top" wrapText="1"/>
      <protection/>
    </xf>
    <xf numFmtId="40" fontId="8" fillId="0" borderId="19" xfId="33" applyNumberFormat="1" applyFont="1" applyBorder="1" applyAlignment="1">
      <alignment horizontal="right" vertical="top" wrapText="1"/>
      <protection/>
    </xf>
    <xf numFmtId="49" fontId="8" fillId="0" borderId="15" xfId="33" applyNumberFormat="1" applyFont="1" applyBorder="1" applyAlignment="1">
      <alignment vertical="top" wrapText="1"/>
      <protection/>
    </xf>
    <xf numFmtId="49" fontId="2" fillId="0" borderId="12" xfId="33" applyNumberFormat="1" applyFont="1" applyBorder="1" applyAlignment="1">
      <alignment vertical="top" wrapText="1"/>
      <protection/>
    </xf>
    <xf numFmtId="49" fontId="8" fillId="0" borderId="12" xfId="33" applyNumberFormat="1" applyFont="1" applyBorder="1" applyAlignment="1">
      <alignment vertical="top" wrapText="1"/>
      <protection/>
    </xf>
    <xf numFmtId="49" fontId="8" fillId="0" borderId="17" xfId="33" applyNumberFormat="1" applyFont="1" applyBorder="1" applyAlignment="1">
      <alignment vertical="top" wrapText="1"/>
      <protection/>
    </xf>
    <xf numFmtId="0" fontId="13" fillId="0" borderId="0" xfId="33" applyFont="1" applyAlignment="1">
      <alignment horizontal="right"/>
      <protection/>
    </xf>
    <xf numFmtId="49" fontId="22" fillId="0" borderId="14" xfId="33" applyNumberFormat="1" applyFont="1" applyBorder="1" applyAlignment="1">
      <alignment vertical="top" wrapText="1"/>
      <protection/>
    </xf>
    <xf numFmtId="38" fontId="13" fillId="0" borderId="15" xfId="33" applyNumberFormat="1" applyFont="1" applyBorder="1" applyAlignment="1">
      <alignment vertical="top" wrapText="1"/>
      <protection/>
    </xf>
    <xf numFmtId="38" fontId="13" fillId="0" borderId="18" xfId="33" applyNumberFormat="1" applyFont="1" applyBorder="1" applyAlignment="1">
      <alignment vertical="top" wrapText="1"/>
      <protection/>
    </xf>
    <xf numFmtId="49" fontId="22" fillId="0" borderId="13" xfId="33" applyNumberFormat="1" applyFont="1" applyBorder="1" applyAlignment="1">
      <alignment vertical="top" wrapText="1"/>
      <protection/>
    </xf>
    <xf numFmtId="38" fontId="13" fillId="0" borderId="12" xfId="33" applyNumberFormat="1" applyFont="1" applyBorder="1" applyAlignment="1">
      <alignment vertical="top" wrapText="1"/>
      <protection/>
    </xf>
    <xf numFmtId="38" fontId="13" fillId="0" borderId="20" xfId="33" applyNumberFormat="1" applyFont="1" applyBorder="1" applyAlignment="1">
      <alignment vertical="top" wrapText="1"/>
      <protection/>
    </xf>
    <xf numFmtId="49" fontId="13" fillId="0" borderId="16" xfId="33" applyNumberFormat="1" applyFont="1" applyBorder="1" applyAlignment="1">
      <alignment vertical="top" wrapText="1"/>
      <protection/>
    </xf>
    <xf numFmtId="38" fontId="13" fillId="0" borderId="17" xfId="33" applyNumberFormat="1" applyFont="1" applyBorder="1" applyAlignment="1">
      <alignment vertical="top" wrapText="1"/>
      <protection/>
    </xf>
    <xf numFmtId="38" fontId="13" fillId="0" borderId="19" xfId="33" applyNumberFormat="1" applyFont="1" applyBorder="1" applyAlignment="1">
      <alignment vertical="top" wrapText="1"/>
      <protection/>
    </xf>
    <xf numFmtId="0" fontId="23" fillId="0" borderId="0" xfId="0" applyFont="1" applyAlignment="1">
      <alignment horizontal="center"/>
    </xf>
    <xf numFmtId="0" fontId="2" fillId="0" borderId="34" xfId="0" applyFont="1" applyBorder="1" applyAlignment="1">
      <alignment horizontal="center" vertical="center"/>
    </xf>
    <xf numFmtId="0" fontId="2" fillId="0" borderId="20" xfId="0" applyNumberFormat="1" applyFont="1" applyBorder="1" applyAlignment="1">
      <alignment vertical="top" wrapText="1"/>
    </xf>
    <xf numFmtId="49" fontId="7" fillId="0" borderId="16" xfId="0" applyNumberFormat="1" applyFont="1" applyBorder="1" applyAlignment="1">
      <alignment vertical="top" wrapText="1"/>
    </xf>
    <xf numFmtId="38" fontId="8" fillId="0" borderId="17" xfId="0" applyNumberFormat="1" applyFont="1" applyBorder="1" applyAlignment="1">
      <alignment vertical="top" wrapText="1"/>
    </xf>
    <xf numFmtId="0" fontId="8" fillId="0" borderId="19" xfId="0" applyNumberFormat="1" applyFont="1" applyBorder="1" applyAlignment="1">
      <alignment vertical="top" wrapText="1"/>
    </xf>
    <xf numFmtId="0" fontId="0" fillId="0" borderId="0" xfId="0" applyFont="1" applyAlignment="1">
      <alignment/>
    </xf>
    <xf numFmtId="0" fontId="0" fillId="0" borderId="0" xfId="0" applyAlignment="1">
      <alignment horizontal="right"/>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2" fillId="0" borderId="35" xfId="0" applyFont="1" applyBorder="1" applyAlignment="1">
      <alignment horizontal="center" vertical="center"/>
    </xf>
    <xf numFmtId="38" fontId="8" fillId="0" borderId="18" xfId="0" applyNumberFormat="1" applyFont="1" applyBorder="1" applyAlignment="1">
      <alignment wrapText="1"/>
    </xf>
    <xf numFmtId="38" fontId="8" fillId="0" borderId="20" xfId="0" applyNumberFormat="1" applyFont="1" applyBorder="1" applyAlignment="1">
      <alignment wrapText="1"/>
    </xf>
    <xf numFmtId="38" fontId="2" fillId="0" borderId="20" xfId="0" applyNumberFormat="1" applyFont="1" applyBorder="1" applyAlignment="1">
      <alignment wrapText="1"/>
    </xf>
    <xf numFmtId="38" fontId="8" fillId="0" borderId="19" xfId="0" applyNumberFormat="1" applyFont="1" applyBorder="1" applyAlignment="1">
      <alignment wrapText="1"/>
    </xf>
    <xf numFmtId="0" fontId="3" fillId="0" borderId="0" xfId="33" applyFont="1" applyBorder="1" applyAlignment="1">
      <alignment horizontal="center"/>
      <protection/>
    </xf>
    <xf numFmtId="0" fontId="2" fillId="0" borderId="0" xfId="33" applyFont="1" applyBorder="1" applyAlignment="1">
      <alignment horizontal="left"/>
      <protection/>
    </xf>
    <xf numFmtId="0" fontId="0" fillId="0" borderId="0" xfId="33" applyFont="1" applyBorder="1" applyAlignment="1">
      <alignment horizontal="center"/>
      <protection/>
    </xf>
    <xf numFmtId="49" fontId="7" fillId="0" borderId="14" xfId="33" applyNumberFormat="1" applyFont="1" applyBorder="1" applyAlignment="1">
      <alignment vertical="center" wrapText="1"/>
      <protection/>
    </xf>
    <xf numFmtId="49" fontId="8" fillId="0" borderId="15" xfId="33" applyNumberFormat="1" applyFont="1" applyBorder="1" applyAlignment="1">
      <alignment vertical="center" wrapText="1"/>
      <protection/>
    </xf>
    <xf numFmtId="38" fontId="8" fillId="0" borderId="15" xfId="33" applyNumberFormat="1" applyFont="1" applyBorder="1" applyAlignment="1">
      <alignment vertical="center" wrapText="1"/>
      <protection/>
    </xf>
    <xf numFmtId="40" fontId="8" fillId="0" borderId="15" xfId="33" applyNumberFormat="1" applyFont="1" applyBorder="1" applyAlignment="1">
      <alignment vertical="center" wrapText="1"/>
      <protection/>
    </xf>
    <xf numFmtId="49" fontId="11" fillId="0" borderId="18" xfId="33" applyNumberFormat="1" applyFont="1" applyBorder="1" applyAlignment="1">
      <alignment vertical="center" wrapText="1"/>
      <protection/>
    </xf>
    <xf numFmtId="49" fontId="2" fillId="0" borderId="13" xfId="33" applyNumberFormat="1" applyFont="1" applyBorder="1" applyAlignment="1">
      <alignment vertical="center" wrapText="1"/>
      <protection/>
    </xf>
    <xf numFmtId="49" fontId="2" fillId="0" borderId="12" xfId="33" applyNumberFormat="1" applyFont="1" applyBorder="1" applyAlignment="1">
      <alignment vertical="center" wrapText="1"/>
      <protection/>
    </xf>
    <xf numFmtId="38" fontId="2" fillId="0" borderId="12" xfId="33" applyNumberFormat="1" applyFont="1" applyBorder="1" applyAlignment="1">
      <alignment vertical="center" wrapText="1"/>
      <protection/>
    </xf>
    <xf numFmtId="40" fontId="2" fillId="0" borderId="12" xfId="33" applyNumberFormat="1" applyFont="1" applyBorder="1" applyAlignment="1">
      <alignment vertical="center" wrapText="1"/>
      <protection/>
    </xf>
    <xf numFmtId="49" fontId="13" fillId="0" borderId="20" xfId="33" applyNumberFormat="1" applyFont="1" applyBorder="1" applyAlignment="1">
      <alignment vertical="center" wrapText="1"/>
      <protection/>
    </xf>
    <xf numFmtId="49" fontId="7" fillId="0" borderId="13" xfId="33" applyNumberFormat="1" applyFont="1" applyBorder="1" applyAlignment="1">
      <alignment vertical="center" wrapText="1"/>
      <protection/>
    </xf>
    <xf numFmtId="49" fontId="8" fillId="0" borderId="12" xfId="33" applyNumberFormat="1" applyFont="1" applyBorder="1" applyAlignment="1">
      <alignment vertical="center" wrapText="1"/>
      <protection/>
    </xf>
    <xf numFmtId="38" fontId="8" fillId="0" borderId="12" xfId="33" applyNumberFormat="1" applyFont="1" applyBorder="1" applyAlignment="1">
      <alignment vertical="center" wrapText="1"/>
      <protection/>
    </xf>
    <xf numFmtId="40" fontId="8" fillId="0" borderId="12" xfId="33" applyNumberFormat="1" applyFont="1" applyBorder="1" applyAlignment="1">
      <alignment vertical="center" wrapText="1"/>
      <protection/>
    </xf>
    <xf numFmtId="49" fontId="11" fillId="0" borderId="20" xfId="33" applyNumberFormat="1" applyFont="1" applyBorder="1" applyAlignment="1">
      <alignment vertical="center" wrapText="1"/>
      <protection/>
    </xf>
    <xf numFmtId="49" fontId="2" fillId="0" borderId="16" xfId="33" applyNumberFormat="1" applyFont="1" applyBorder="1" applyAlignment="1">
      <alignment vertical="center" wrapText="1"/>
      <protection/>
    </xf>
    <xf numFmtId="49" fontId="2" fillId="0" borderId="17" xfId="33" applyNumberFormat="1" applyFont="1" applyBorder="1" applyAlignment="1">
      <alignment vertical="center" wrapText="1"/>
      <protection/>
    </xf>
    <xf numFmtId="38" fontId="2" fillId="0" borderId="17" xfId="33" applyNumberFormat="1" applyFont="1" applyBorder="1" applyAlignment="1">
      <alignment vertical="center" wrapText="1"/>
      <protection/>
    </xf>
    <xf numFmtId="40" fontId="2" fillId="0" borderId="17" xfId="33" applyNumberFormat="1" applyFont="1" applyBorder="1" applyAlignment="1">
      <alignment vertical="center" wrapText="1"/>
      <protection/>
    </xf>
    <xf numFmtId="49" fontId="13" fillId="0" borderId="19" xfId="33" applyNumberFormat="1" applyFont="1" applyBorder="1" applyAlignment="1">
      <alignment vertical="center" wrapText="1"/>
      <protection/>
    </xf>
    <xf numFmtId="0" fontId="0" fillId="0" borderId="0" xfId="33" applyFont="1">
      <alignment vertical="center"/>
      <protection/>
    </xf>
    <xf numFmtId="49" fontId="11" fillId="0" borderId="18" xfId="33" applyNumberFormat="1" applyFont="1" applyBorder="1" applyAlignment="1">
      <alignment vertical="top" wrapText="1"/>
      <protection/>
    </xf>
    <xf numFmtId="49" fontId="11" fillId="0" borderId="20" xfId="33" applyNumberFormat="1" applyFont="1" applyBorder="1" applyAlignment="1">
      <alignment vertical="top" wrapText="1"/>
      <protection/>
    </xf>
    <xf numFmtId="49" fontId="13" fillId="0" borderId="20" xfId="33" applyNumberFormat="1" applyFont="1" applyBorder="1" applyAlignment="1">
      <alignment vertical="top" wrapText="1"/>
      <protection/>
    </xf>
    <xf numFmtId="49" fontId="11" fillId="0" borderId="19" xfId="33" applyNumberFormat="1" applyFont="1" applyBorder="1" applyAlignment="1">
      <alignment vertical="top" wrapText="1"/>
      <protection/>
    </xf>
    <xf numFmtId="0" fontId="0" fillId="0" borderId="0" xfId="33" applyFont="1" applyBorder="1" applyAlignment="1">
      <alignment horizontal="left"/>
      <protection/>
    </xf>
    <xf numFmtId="0" fontId="0" fillId="0" borderId="0" xfId="33" applyFont="1" applyBorder="1" applyAlignment="1">
      <alignment horizontal="right"/>
      <protection/>
    </xf>
    <xf numFmtId="49" fontId="2" fillId="0" borderId="14" xfId="33" applyNumberFormat="1" applyFont="1" applyBorder="1" applyAlignment="1">
      <alignment vertical="center" wrapText="1"/>
      <protection/>
    </xf>
    <xf numFmtId="38" fontId="2" fillId="0" borderId="15" xfId="33" applyNumberFormat="1" applyFont="1" applyBorder="1" applyAlignment="1">
      <alignment vertical="center" wrapText="1"/>
      <protection/>
    </xf>
    <xf numFmtId="38" fontId="2" fillId="0" borderId="18" xfId="33" applyNumberFormat="1" applyFont="1" applyBorder="1" applyAlignment="1">
      <alignment vertical="center" wrapText="1"/>
      <protection/>
    </xf>
    <xf numFmtId="38" fontId="2" fillId="0" borderId="20" xfId="33" applyNumberFormat="1" applyFont="1" applyBorder="1" applyAlignment="1">
      <alignment vertical="center" wrapText="1"/>
      <protection/>
    </xf>
    <xf numFmtId="38" fontId="2" fillId="0" borderId="19" xfId="33" applyNumberFormat="1" applyFont="1" applyBorder="1" applyAlignment="1">
      <alignment vertical="center" wrapText="1"/>
      <protection/>
    </xf>
    <xf numFmtId="0" fontId="2" fillId="0" borderId="14" xfId="0" applyFont="1" applyBorder="1" applyAlignment="1">
      <alignment horizontal="center"/>
    </xf>
    <xf numFmtId="0" fontId="2" fillId="0" borderId="15" xfId="0" applyFont="1" applyBorder="1" applyAlignment="1">
      <alignment horizontal="center"/>
    </xf>
    <xf numFmtId="0" fontId="2" fillId="0" borderId="11" xfId="0" applyFont="1" applyBorder="1" applyAlignment="1">
      <alignment horizontal="center"/>
    </xf>
    <xf numFmtId="0" fontId="2" fillId="0" borderId="18" xfId="0" applyFont="1" applyBorder="1" applyAlignment="1">
      <alignment horizontal="center"/>
    </xf>
    <xf numFmtId="0" fontId="2" fillId="0" borderId="36" xfId="0" applyFont="1" applyBorder="1" applyAlignment="1">
      <alignment vertical="top" wrapText="1"/>
    </xf>
    <xf numFmtId="0" fontId="2" fillId="0" borderId="21" xfId="0" applyFont="1" applyBorder="1" applyAlignment="1">
      <alignment horizontal="center"/>
    </xf>
    <xf numFmtId="0" fontId="2" fillId="0" borderId="36" xfId="0" applyFont="1" applyBorder="1" applyAlignment="1">
      <alignment vertical="top"/>
    </xf>
    <xf numFmtId="49" fontId="16" fillId="0" borderId="23" xfId="0" applyNumberFormat="1" applyFont="1" applyBorder="1" applyAlignment="1">
      <alignment horizontal="left" vertical="top" wrapText="1"/>
    </xf>
    <xf numFmtId="49" fontId="16" fillId="0" borderId="36" xfId="0" applyNumberFormat="1" applyFont="1" applyBorder="1" applyAlignment="1">
      <alignment horizontal="left" vertical="top" wrapText="1"/>
    </xf>
    <xf numFmtId="49" fontId="16" fillId="0" borderId="24" xfId="0" applyNumberFormat="1" applyFont="1" applyBorder="1" applyAlignment="1">
      <alignment horizontal="left" vertical="top" wrapText="1"/>
    </xf>
    <xf numFmtId="49" fontId="16" fillId="0" borderId="25" xfId="0" applyNumberFormat="1" applyFont="1" applyBorder="1" applyAlignment="1">
      <alignment horizontal="left" vertical="top" wrapText="1"/>
    </xf>
    <xf numFmtId="49" fontId="16" fillId="0" borderId="0" xfId="0" applyNumberFormat="1" applyFont="1" applyBorder="1" applyAlignment="1">
      <alignment horizontal="left" vertical="top" wrapText="1"/>
    </xf>
    <xf numFmtId="49" fontId="16" fillId="0" borderId="26" xfId="0" applyNumberFormat="1" applyFont="1" applyBorder="1" applyAlignment="1">
      <alignment horizontal="left" vertical="top" wrapText="1"/>
    </xf>
    <xf numFmtId="49" fontId="16" fillId="0" borderId="27" xfId="0" applyNumberFormat="1" applyFont="1" applyBorder="1" applyAlignment="1">
      <alignment horizontal="left" vertical="top" wrapText="1"/>
    </xf>
    <xf numFmtId="49" fontId="16" fillId="0" borderId="29" xfId="0" applyNumberFormat="1" applyFont="1" applyBorder="1" applyAlignment="1">
      <alignment horizontal="left" vertical="top" wrapText="1"/>
    </xf>
    <xf numFmtId="49" fontId="16" fillId="0" borderId="28" xfId="0" applyNumberFormat="1" applyFont="1" applyBorder="1" applyAlignment="1">
      <alignment horizontal="left" vertical="top" wrapText="1"/>
    </xf>
    <xf numFmtId="0" fontId="14" fillId="0" borderId="0" xfId="0" applyFont="1" applyBorder="1" applyAlignment="1">
      <alignment horizontal="center"/>
    </xf>
    <xf numFmtId="0" fontId="15" fillId="0" borderId="0" xfId="0" applyFont="1" applyAlignment="1">
      <alignment horizontal="center"/>
    </xf>
    <xf numFmtId="0" fontId="18" fillId="0" borderId="0" xfId="0" applyFont="1" applyBorder="1" applyAlignment="1">
      <alignment horizontal="center"/>
    </xf>
    <xf numFmtId="0" fontId="19" fillId="0" borderId="0" xfId="0" applyFont="1" applyAlignment="1">
      <alignment horizontal="center"/>
    </xf>
    <xf numFmtId="0" fontId="2" fillId="0" borderId="14" xfId="0" applyFont="1" applyBorder="1" applyAlignment="1">
      <alignment horizontal="center" vertical="top"/>
    </xf>
    <xf numFmtId="0" fontId="2" fillId="0" borderId="30" xfId="0" applyFont="1" applyBorder="1" applyAlignment="1">
      <alignment horizontal="center" vertical="top"/>
    </xf>
    <xf numFmtId="0" fontId="2" fillId="0" borderId="18" xfId="0" applyFont="1" applyBorder="1" applyAlignment="1">
      <alignment horizontal="center" vertical="top"/>
    </xf>
    <xf numFmtId="0" fontId="2" fillId="0" borderId="21" xfId="0" applyFont="1" applyBorder="1" applyAlignment="1">
      <alignment horizontal="center" vertical="top"/>
    </xf>
    <xf numFmtId="0" fontId="2" fillId="0" borderId="15" xfId="0" applyFont="1" applyBorder="1" applyAlignment="1">
      <alignment horizontal="center" vertical="top"/>
    </xf>
    <xf numFmtId="0" fontId="2" fillId="0" borderId="11" xfId="0" applyFont="1" applyBorder="1" applyAlignment="1">
      <alignment horizontal="center" vertical="top"/>
    </xf>
    <xf numFmtId="0" fontId="2" fillId="0" borderId="32" xfId="0" applyFont="1" applyBorder="1" applyAlignment="1">
      <alignment horizontal="center" vertical="top"/>
    </xf>
    <xf numFmtId="0" fontId="2" fillId="0" borderId="34" xfId="0" applyFont="1" applyBorder="1" applyAlignment="1">
      <alignment horizontal="center" vertical="top"/>
    </xf>
    <xf numFmtId="0" fontId="2" fillId="0" borderId="14"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3" fillId="0" borderId="0" xfId="0" applyFont="1" applyAlignment="1">
      <alignment horizontal="center"/>
    </xf>
    <xf numFmtId="0" fontId="2" fillId="0" borderId="0" xfId="0" applyFont="1" applyAlignment="1">
      <alignment horizontal="center"/>
    </xf>
    <xf numFmtId="0" fontId="2" fillId="0" borderId="29" xfId="0" applyFont="1" applyBorder="1" applyAlignment="1">
      <alignment horizontal="center"/>
    </xf>
    <xf numFmtId="0" fontId="2" fillId="0" borderId="11" xfId="33" applyFont="1" applyBorder="1" applyAlignment="1">
      <alignment horizontal="center" vertical="center" wrapText="1"/>
      <protection/>
    </xf>
    <xf numFmtId="0" fontId="0" fillId="0" borderId="34" xfId="33" applyBorder="1" applyAlignment="1">
      <alignment horizontal="center" vertical="center" wrapText="1"/>
      <protection/>
    </xf>
    <xf numFmtId="0" fontId="2" fillId="0" borderId="14" xfId="33" applyFont="1" applyBorder="1" applyAlignment="1">
      <alignment horizontal="center" vertical="center"/>
      <protection/>
    </xf>
    <xf numFmtId="0" fontId="2" fillId="0" borderId="35" xfId="33" applyFont="1" applyBorder="1" applyAlignment="1">
      <alignment horizontal="center" vertical="center"/>
      <protection/>
    </xf>
    <xf numFmtId="0" fontId="2" fillId="0" borderId="30" xfId="33" applyFont="1" applyBorder="1" applyAlignment="1">
      <alignment horizontal="center" vertical="center"/>
      <protection/>
    </xf>
    <xf numFmtId="0" fontId="2" fillId="0" borderId="37" xfId="33" applyFont="1" applyBorder="1" applyAlignment="1">
      <alignment horizontal="center" vertical="center"/>
      <protection/>
    </xf>
    <xf numFmtId="0" fontId="0" fillId="0" borderId="38" xfId="33" applyBorder="1" applyAlignment="1">
      <alignment horizontal="center" vertical="center"/>
      <protection/>
    </xf>
    <xf numFmtId="0" fontId="0" fillId="0" borderId="39" xfId="33" applyBorder="1" applyAlignment="1">
      <alignment horizontal="center" vertical="center"/>
      <protection/>
    </xf>
    <xf numFmtId="0" fontId="0" fillId="0" borderId="32" xfId="33" applyBorder="1" applyAlignment="1">
      <alignment horizontal="center" vertical="center" wrapText="1"/>
      <protection/>
    </xf>
    <xf numFmtId="0" fontId="0" fillId="0" borderId="34" xfId="33" applyBorder="1" applyAlignment="1">
      <alignment horizontal="center" vertical="center"/>
      <protection/>
    </xf>
    <xf numFmtId="0" fontId="0" fillId="0" borderId="32" xfId="33" applyBorder="1" applyAlignment="1">
      <alignment horizontal="center" vertical="center"/>
      <protection/>
    </xf>
    <xf numFmtId="0" fontId="2" fillId="0" borderId="18" xfId="33" applyFont="1" applyBorder="1" applyAlignment="1">
      <alignment horizontal="center" vertical="center"/>
      <protection/>
    </xf>
    <xf numFmtId="0" fontId="2" fillId="0" borderId="40" xfId="33" applyFont="1" applyBorder="1" applyAlignment="1">
      <alignment horizontal="center" vertical="center"/>
      <protection/>
    </xf>
    <xf numFmtId="0" fontId="2" fillId="0" borderId="21" xfId="33" applyFont="1" applyBorder="1" applyAlignment="1">
      <alignment horizontal="center" vertical="center"/>
      <protection/>
    </xf>
    <xf numFmtId="0" fontId="2" fillId="0" borderId="12" xfId="33" applyFont="1" applyBorder="1" applyAlignment="1">
      <alignment horizontal="center" vertical="center"/>
      <protection/>
    </xf>
    <xf numFmtId="0" fontId="2" fillId="0" borderId="20" xfId="33" applyFont="1" applyBorder="1" applyAlignment="1">
      <alignment horizontal="center" vertical="center"/>
      <protection/>
    </xf>
    <xf numFmtId="0" fontId="2" fillId="0" borderId="13" xfId="33" applyFont="1" applyBorder="1" applyAlignment="1">
      <alignment horizontal="center" vertical="center"/>
      <protection/>
    </xf>
    <xf numFmtId="0" fontId="2" fillId="0" borderId="15" xfId="33" applyFont="1" applyBorder="1" applyAlignment="1">
      <alignment horizontal="center" vertical="center"/>
      <protection/>
    </xf>
    <xf numFmtId="0" fontId="2" fillId="0" borderId="11" xfId="33" applyFont="1" applyBorder="1" applyAlignment="1">
      <alignment horizontal="center" vertical="center"/>
      <protection/>
    </xf>
    <xf numFmtId="0" fontId="10" fillId="0" borderId="12" xfId="33" applyFont="1" applyBorder="1" applyAlignment="1">
      <alignment horizontal="center" vertical="center" wrapText="1"/>
      <protection/>
    </xf>
    <xf numFmtId="0" fontId="10" fillId="0" borderId="11" xfId="33" applyFont="1" applyBorder="1" applyAlignment="1">
      <alignment horizontal="center" vertical="center"/>
      <protection/>
    </xf>
    <xf numFmtId="0" fontId="2" fillId="0" borderId="20" xfId="33" applyFont="1" applyBorder="1" applyAlignment="1">
      <alignment horizontal="center" vertical="center" wrapText="1"/>
      <protection/>
    </xf>
    <xf numFmtId="0" fontId="2" fillId="0" borderId="12" xfId="33" applyFont="1" applyBorder="1" applyAlignment="1">
      <alignment horizontal="center" vertical="center" wrapText="1"/>
      <protection/>
    </xf>
    <xf numFmtId="0" fontId="2" fillId="0" borderId="34" xfId="33" applyFont="1" applyBorder="1" applyAlignment="1">
      <alignment horizontal="center" vertical="center" wrapText="1"/>
      <protection/>
    </xf>
    <xf numFmtId="0" fontId="13" fillId="0" borderId="11" xfId="33" applyFont="1" applyBorder="1" applyAlignment="1">
      <alignment horizontal="center" vertical="center" wrapText="1"/>
      <protection/>
    </xf>
    <xf numFmtId="0" fontId="13" fillId="0" borderId="36" xfId="33" applyNumberFormat="1" applyFont="1" applyBorder="1" applyAlignment="1">
      <alignment vertical="top" wrapText="1"/>
      <protection/>
    </xf>
    <xf numFmtId="0" fontId="13" fillId="0" borderId="14" xfId="33" applyFont="1" applyBorder="1" applyAlignment="1">
      <alignment horizontal="center" vertical="center"/>
      <protection/>
    </xf>
    <xf numFmtId="0" fontId="13" fillId="0" borderId="35" xfId="33" applyFont="1" applyBorder="1" applyAlignment="1">
      <alignment horizontal="center" vertical="center"/>
      <protection/>
    </xf>
    <xf numFmtId="0" fontId="13" fillId="0" borderId="30" xfId="33" applyFont="1" applyBorder="1" applyAlignment="1">
      <alignment horizontal="center" vertical="center"/>
      <protection/>
    </xf>
    <xf numFmtId="0" fontId="13" fillId="0" borderId="37" xfId="33" applyFont="1" applyBorder="1" applyAlignment="1">
      <alignment horizontal="center" vertical="center" wrapText="1"/>
      <protection/>
    </xf>
    <xf numFmtId="0" fontId="0" fillId="0" borderId="38" xfId="33" applyBorder="1" applyAlignment="1">
      <alignment horizontal="center" vertical="center" wrapText="1"/>
      <protection/>
    </xf>
    <xf numFmtId="0" fontId="0" fillId="0" borderId="39" xfId="33" applyBorder="1" applyAlignment="1">
      <alignment horizontal="center" vertical="center" wrapText="1"/>
      <protection/>
    </xf>
    <xf numFmtId="0" fontId="13" fillId="0" borderId="15" xfId="33" applyFont="1" applyBorder="1" applyAlignment="1">
      <alignment horizontal="center" vertical="center" wrapText="1"/>
      <protection/>
    </xf>
    <xf numFmtId="0" fontId="13" fillId="0" borderId="34" xfId="33" applyFont="1" applyBorder="1" applyAlignment="1">
      <alignment horizontal="center" vertical="center" wrapText="1"/>
      <protection/>
    </xf>
    <xf numFmtId="0" fontId="13" fillId="0" borderId="11" xfId="33" applyFont="1" applyBorder="1" applyAlignment="1">
      <alignment horizontal="center" vertical="center"/>
      <protection/>
    </xf>
    <xf numFmtId="0" fontId="13" fillId="0" borderId="18" xfId="33" applyFont="1" applyBorder="1" applyAlignment="1">
      <alignment horizontal="center" vertical="center"/>
      <protection/>
    </xf>
    <xf numFmtId="0" fontId="13" fillId="0" borderId="40" xfId="33" applyFont="1" applyBorder="1" applyAlignment="1">
      <alignment horizontal="center" vertical="center"/>
      <protection/>
    </xf>
    <xf numFmtId="0" fontId="13" fillId="0" borderId="21" xfId="33" applyFont="1" applyBorder="1" applyAlignment="1">
      <alignment horizontal="center" vertical="center"/>
      <protection/>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32" xfId="0" applyFont="1" applyBorder="1" applyAlignment="1">
      <alignment horizontal="center" vertical="center"/>
    </xf>
    <xf numFmtId="0" fontId="2" fillId="0" borderId="34" xfId="0" applyFont="1" applyBorder="1" applyAlignment="1">
      <alignment horizontal="center" vertical="center"/>
    </xf>
    <xf numFmtId="0" fontId="2" fillId="0" borderId="18" xfId="0" applyFont="1" applyBorder="1" applyAlignment="1">
      <alignment horizontal="center" vertical="center"/>
    </xf>
    <xf numFmtId="0" fontId="2" fillId="0" borderId="21" xfId="0" applyFont="1" applyBorder="1" applyAlignment="1">
      <alignment horizontal="center" vertical="center"/>
    </xf>
    <xf numFmtId="0" fontId="6" fillId="0" borderId="0" xfId="0" applyFont="1" applyBorder="1" applyAlignment="1">
      <alignment horizontal="center"/>
    </xf>
    <xf numFmtId="0" fontId="0" fillId="0" borderId="33" xfId="0" applyBorder="1" applyAlignment="1">
      <alignment horizontal="center" vertical="center"/>
    </xf>
    <xf numFmtId="0" fontId="0" fillId="0" borderId="40" xfId="0" applyBorder="1" applyAlignment="1">
      <alignment horizontal="center" vertical="center"/>
    </xf>
    <xf numFmtId="0" fontId="2" fillId="0" borderId="15" xfId="33" applyFont="1" applyBorder="1" applyAlignment="1">
      <alignment horizontal="center" vertical="center" wrapText="1"/>
      <protection/>
    </xf>
    <xf numFmtId="0" fontId="10" fillId="0" borderId="15" xfId="33" applyFont="1" applyBorder="1" applyAlignment="1">
      <alignment horizontal="center" vertical="center" wrapText="1"/>
      <protection/>
    </xf>
    <xf numFmtId="0" fontId="10" fillId="0" borderId="11" xfId="33" applyFont="1" applyBorder="1" applyAlignment="1">
      <alignment horizontal="center" vertical="center" wrapText="1"/>
      <protection/>
    </xf>
    <xf numFmtId="0" fontId="2" fillId="0" borderId="36" xfId="33" applyFont="1" applyBorder="1" applyAlignment="1">
      <alignment vertical="top" wrapText="1"/>
      <protection/>
    </xf>
    <xf numFmtId="0" fontId="2" fillId="0" borderId="18" xfId="33" applyFont="1" applyBorder="1" applyAlignment="1">
      <alignment horizontal="center" vertical="center" wrapText="1"/>
      <protection/>
    </xf>
    <xf numFmtId="0" fontId="2" fillId="0" borderId="21" xfId="33" applyFont="1" applyBorder="1" applyAlignment="1">
      <alignment horizontal="center" vertical="center" wrapText="1"/>
      <protection/>
    </xf>
    <xf numFmtId="0" fontId="2" fillId="0" borderId="32" xfId="33" applyFont="1" applyBorder="1" applyAlignment="1">
      <alignment horizontal="center" vertical="center" wrapText="1"/>
      <protection/>
    </xf>
    <xf numFmtId="0" fontId="0" fillId="0" borderId="0" xfId="34">
      <alignment vertical="center"/>
      <protection/>
    </xf>
    <xf numFmtId="0" fontId="2" fillId="0" borderId="36" xfId="34" applyFont="1" applyBorder="1" applyAlignment="1">
      <alignment vertical="top" wrapText="1"/>
      <protection/>
    </xf>
    <xf numFmtId="38" fontId="2" fillId="0" borderId="19" xfId="34" applyNumberFormat="1" applyFont="1" applyBorder="1" applyAlignment="1">
      <alignment vertical="top" wrapText="1"/>
      <protection/>
    </xf>
    <xf numFmtId="38" fontId="2" fillId="0" borderId="17" xfId="34" applyNumberFormat="1" applyFont="1" applyBorder="1" applyAlignment="1">
      <alignment vertical="top" wrapText="1"/>
      <protection/>
    </xf>
    <xf numFmtId="49" fontId="24" fillId="0" borderId="17" xfId="34" applyNumberFormat="1" applyFont="1" applyBorder="1" applyAlignment="1">
      <alignment vertical="top" wrapText="1"/>
      <protection/>
    </xf>
    <xf numFmtId="38" fontId="2" fillId="0" borderId="16" xfId="34" applyNumberFormat="1" applyFont="1" applyBorder="1" applyAlignment="1">
      <alignment vertical="top" wrapText="1"/>
      <protection/>
    </xf>
    <xf numFmtId="38" fontId="2" fillId="0" borderId="20" xfId="34" applyNumberFormat="1" applyFont="1" applyBorder="1" applyAlignment="1">
      <alignment vertical="top" wrapText="1"/>
      <protection/>
    </xf>
    <xf numFmtId="38" fontId="2" fillId="0" borderId="12" xfId="34" applyNumberFormat="1" applyFont="1" applyBorder="1" applyAlignment="1">
      <alignment vertical="top" wrapText="1"/>
      <protection/>
    </xf>
    <xf numFmtId="49" fontId="2" fillId="0" borderId="12" xfId="34" applyNumberFormat="1" applyFont="1" applyBorder="1" applyAlignment="1">
      <alignment vertical="top" wrapText="1"/>
      <protection/>
    </xf>
    <xf numFmtId="38" fontId="2" fillId="0" borderId="13" xfId="34" applyNumberFormat="1" applyFont="1" applyBorder="1" applyAlignment="1">
      <alignment vertical="top" wrapText="1"/>
      <protection/>
    </xf>
    <xf numFmtId="38" fontId="8" fillId="0" borderId="20" xfId="34" applyNumberFormat="1" applyFont="1" applyBorder="1" applyAlignment="1">
      <alignment vertical="top" wrapText="1"/>
      <protection/>
    </xf>
    <xf numFmtId="38" fontId="8" fillId="0" borderId="12" xfId="34" applyNumberFormat="1" applyFont="1" applyBorder="1" applyAlignment="1">
      <alignment vertical="top" wrapText="1"/>
      <protection/>
    </xf>
    <xf numFmtId="49" fontId="7" fillId="0" borderId="12" xfId="34" applyNumberFormat="1" applyFont="1" applyBorder="1" applyAlignment="1">
      <alignment vertical="top" wrapText="1"/>
      <protection/>
    </xf>
    <xf numFmtId="38" fontId="8" fillId="0" borderId="13" xfId="34" applyNumberFormat="1" applyFont="1" applyBorder="1" applyAlignment="1">
      <alignment vertical="top" wrapText="1"/>
      <protection/>
    </xf>
    <xf numFmtId="38" fontId="8" fillId="0" borderId="18" xfId="34" applyNumberFormat="1" applyFont="1" applyBorder="1" applyAlignment="1">
      <alignment vertical="top" wrapText="1"/>
      <protection/>
    </xf>
    <xf numFmtId="38" fontId="8" fillId="0" borderId="15" xfId="34" applyNumberFormat="1" applyFont="1" applyBorder="1" applyAlignment="1">
      <alignment vertical="top" wrapText="1"/>
      <protection/>
    </xf>
    <xf numFmtId="49" fontId="7" fillId="0" borderId="15" xfId="34" applyNumberFormat="1" applyFont="1" applyBorder="1" applyAlignment="1">
      <alignment vertical="top" wrapText="1"/>
      <protection/>
    </xf>
    <xf numFmtId="38" fontId="8" fillId="0" borderId="14" xfId="34" applyNumberFormat="1" applyFont="1" applyBorder="1" applyAlignment="1">
      <alignment vertical="top" wrapText="1"/>
      <protection/>
    </xf>
    <xf numFmtId="0" fontId="0" fillId="0" borderId="21" xfId="34" applyBorder="1" applyAlignment="1">
      <alignment horizontal="center" vertical="top" wrapText="1"/>
      <protection/>
    </xf>
    <xf numFmtId="0" fontId="0" fillId="0" borderId="11" xfId="34" applyBorder="1" applyAlignment="1">
      <alignment horizontal="center" vertical="top" wrapText="1"/>
      <protection/>
    </xf>
    <xf numFmtId="0" fontId="2" fillId="0" borderId="11" xfId="34" applyFont="1" applyBorder="1" applyAlignment="1">
      <alignment horizontal="center" vertical="top" wrapText="1"/>
      <protection/>
    </xf>
    <xf numFmtId="0" fontId="2" fillId="0" borderId="11" xfId="34" applyFont="1" applyBorder="1" applyAlignment="1">
      <alignment horizontal="center" vertical="top" wrapText="1"/>
      <protection/>
    </xf>
    <xf numFmtId="0" fontId="2" fillId="0" borderId="30" xfId="34" applyFont="1" applyBorder="1" applyAlignment="1">
      <alignment horizontal="center" vertical="top" wrapText="1"/>
      <protection/>
    </xf>
    <xf numFmtId="0" fontId="0" fillId="0" borderId="18" xfId="34" applyBorder="1" applyAlignment="1">
      <alignment horizontal="center" vertical="top" wrapText="1"/>
      <protection/>
    </xf>
    <xf numFmtId="0" fontId="0" fillId="0" borderId="15" xfId="34" applyBorder="1" applyAlignment="1">
      <alignment horizontal="center" vertical="top" wrapText="1"/>
      <protection/>
    </xf>
    <xf numFmtId="0" fontId="2" fillId="0" borderId="15" xfId="34" applyFont="1" applyBorder="1" applyAlignment="1">
      <alignment horizontal="center" vertical="top" wrapText="1"/>
      <protection/>
    </xf>
    <xf numFmtId="0" fontId="2" fillId="0" borderId="14" xfId="34" applyFont="1" applyBorder="1" applyAlignment="1">
      <alignment horizontal="center" vertical="top" wrapText="1"/>
      <protection/>
    </xf>
    <xf numFmtId="0" fontId="2" fillId="0" borderId="0" xfId="34" applyFont="1" applyAlignment="1">
      <alignment horizontal="right"/>
      <protection/>
    </xf>
    <xf numFmtId="0" fontId="2" fillId="0" borderId="0" xfId="34" applyFont="1" applyBorder="1" applyAlignment="1">
      <alignment horizontal="center"/>
      <protection/>
    </xf>
    <xf numFmtId="0" fontId="2" fillId="0" borderId="0" xfId="34" applyFont="1" applyAlignment="1">
      <alignment horizontal="center"/>
      <protection/>
    </xf>
    <xf numFmtId="0" fontId="0" fillId="0" borderId="0" xfId="34" applyFont="1">
      <alignment vertical="center"/>
      <protection/>
    </xf>
    <xf numFmtId="0" fontId="3" fillId="0" borderId="0" xfId="34" applyFont="1" applyAlignment="1">
      <alignment horizontal="center"/>
      <protection/>
    </xf>
    <xf numFmtId="0" fontId="2" fillId="0" borderId="0" xfId="34" applyFont="1">
      <alignment vertical="center"/>
      <protection/>
    </xf>
    <xf numFmtId="0" fontId="5" fillId="0" borderId="0" xfId="34" applyFont="1" applyAlignment="1">
      <alignment horizontal="center"/>
      <protection/>
    </xf>
    <xf numFmtId="0" fontId="6" fillId="0" borderId="0" xfId="34" applyFont="1" applyBorder="1" applyAlignment="1">
      <alignment horizontal="center"/>
      <protection/>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Comma" xfId="35"/>
    <cellStyle name="Comma [0]"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30"/>
  <sheetViews>
    <sheetView zoomScalePageLayoutView="0" workbookViewId="0" topLeftCell="A22">
      <selection activeCell="B9" sqref="B9"/>
    </sheetView>
  </sheetViews>
  <sheetFormatPr defaultColWidth="9.00390625" defaultRowHeight="16.5"/>
  <cols>
    <col min="1" max="1" width="11.625" style="0" customWidth="1"/>
    <col min="3" max="3" width="20.75390625" style="0" customWidth="1"/>
    <col min="4" max="4" width="11.625" style="0" customWidth="1"/>
    <col min="6" max="6" width="11.625" style="0" customWidth="1"/>
    <col min="8" max="8" width="11.625" style="0" customWidth="1"/>
  </cols>
  <sheetData>
    <row r="1" spans="1:9" ht="21">
      <c r="A1" s="28"/>
      <c r="B1" s="6"/>
      <c r="C1" s="6"/>
      <c r="D1" s="7" t="s">
        <v>8</v>
      </c>
      <c r="E1" s="6"/>
      <c r="F1" s="6"/>
      <c r="G1" s="6"/>
      <c r="H1" s="6"/>
      <c r="I1" s="28"/>
    </row>
    <row r="2" spans="1:9" ht="21">
      <c r="A2" s="28"/>
      <c r="B2" s="1"/>
      <c r="C2" s="1"/>
      <c r="D2" s="1" t="s">
        <v>123</v>
      </c>
      <c r="E2" s="1"/>
      <c r="F2" s="1"/>
      <c r="G2" s="1"/>
      <c r="H2" s="1"/>
      <c r="I2" s="28"/>
    </row>
    <row r="3" spans="1:9" ht="17.25" thickBot="1">
      <c r="A3" s="28"/>
      <c r="B3" s="50"/>
      <c r="C3" s="50"/>
      <c r="D3" s="5" t="s">
        <v>11</v>
      </c>
      <c r="E3" s="50"/>
      <c r="F3" s="50"/>
      <c r="G3" s="50"/>
      <c r="H3" s="50"/>
      <c r="I3" s="29" t="s">
        <v>12</v>
      </c>
    </row>
    <row r="4" spans="1:9" ht="16.5">
      <c r="A4" s="215" t="s">
        <v>37</v>
      </c>
      <c r="B4" s="216"/>
      <c r="C4" s="216" t="s">
        <v>124</v>
      </c>
      <c r="D4" s="216" t="s">
        <v>35</v>
      </c>
      <c r="E4" s="216"/>
      <c r="F4" s="216" t="s">
        <v>36</v>
      </c>
      <c r="G4" s="216"/>
      <c r="H4" s="216" t="s">
        <v>125</v>
      </c>
      <c r="I4" s="218"/>
    </row>
    <row r="5" spans="1:9" ht="17.25" thickBot="1">
      <c r="A5" s="51" t="s">
        <v>40</v>
      </c>
      <c r="B5" s="52" t="s">
        <v>126</v>
      </c>
      <c r="C5" s="217"/>
      <c r="D5" s="52" t="s">
        <v>40</v>
      </c>
      <c r="E5" s="52" t="s">
        <v>126</v>
      </c>
      <c r="F5" s="52" t="s">
        <v>40</v>
      </c>
      <c r="G5" s="52" t="s">
        <v>126</v>
      </c>
      <c r="H5" s="52" t="s">
        <v>40</v>
      </c>
      <c r="I5" s="53" t="s">
        <v>126</v>
      </c>
    </row>
    <row r="6" spans="1:9" ht="16.5">
      <c r="A6" s="54">
        <v>211355</v>
      </c>
      <c r="B6" s="55">
        <v>100</v>
      </c>
      <c r="C6" s="56" t="s">
        <v>127</v>
      </c>
      <c r="D6" s="57">
        <v>249116</v>
      </c>
      <c r="E6" s="55">
        <v>100</v>
      </c>
      <c r="F6" s="57">
        <v>216816</v>
      </c>
      <c r="G6" s="55">
        <v>100</v>
      </c>
      <c r="H6" s="57">
        <v>32300</v>
      </c>
      <c r="I6" s="58">
        <v>14.9</v>
      </c>
    </row>
    <row r="7" spans="1:9" ht="16.5">
      <c r="A7" s="59">
        <v>21874</v>
      </c>
      <c r="B7" s="60">
        <v>10.35</v>
      </c>
      <c r="C7" s="61" t="s">
        <v>128</v>
      </c>
      <c r="D7" s="62">
        <v>26750</v>
      </c>
      <c r="E7" s="60">
        <v>10.74</v>
      </c>
      <c r="F7" s="62">
        <v>26750</v>
      </c>
      <c r="G7" s="60">
        <v>12.34</v>
      </c>
      <c r="H7" s="62"/>
      <c r="I7" s="63" t="s">
        <v>129</v>
      </c>
    </row>
    <row r="8" spans="1:9" ht="16.5">
      <c r="A8" s="59">
        <v>21874</v>
      </c>
      <c r="B8" s="60">
        <v>10.35</v>
      </c>
      <c r="C8" s="61" t="s">
        <v>130</v>
      </c>
      <c r="D8" s="62">
        <v>26750</v>
      </c>
      <c r="E8" s="60">
        <v>10.74</v>
      </c>
      <c r="F8" s="62">
        <v>26750</v>
      </c>
      <c r="G8" s="60">
        <v>12.34</v>
      </c>
      <c r="H8" s="62"/>
      <c r="I8" s="63" t="s">
        <v>129</v>
      </c>
    </row>
    <row r="9" spans="1:9" ht="16.5">
      <c r="A9" s="59">
        <v>189482</v>
      </c>
      <c r="B9" s="60">
        <v>89.65</v>
      </c>
      <c r="C9" s="61" t="s">
        <v>131</v>
      </c>
      <c r="D9" s="62">
        <v>222366</v>
      </c>
      <c r="E9" s="60">
        <v>89.26</v>
      </c>
      <c r="F9" s="62">
        <v>190066</v>
      </c>
      <c r="G9" s="60">
        <v>87.66</v>
      </c>
      <c r="H9" s="62">
        <v>32300</v>
      </c>
      <c r="I9" s="63">
        <v>16.99</v>
      </c>
    </row>
    <row r="10" spans="1:9" ht="33">
      <c r="A10" s="59">
        <v>186291</v>
      </c>
      <c r="B10" s="60">
        <v>88.14</v>
      </c>
      <c r="C10" s="61" t="s">
        <v>132</v>
      </c>
      <c r="D10" s="62">
        <v>191566</v>
      </c>
      <c r="E10" s="60">
        <v>76.9</v>
      </c>
      <c r="F10" s="62">
        <v>186536</v>
      </c>
      <c r="G10" s="60">
        <v>86.03</v>
      </c>
      <c r="H10" s="62">
        <v>5030</v>
      </c>
      <c r="I10" s="63">
        <v>2.7</v>
      </c>
    </row>
    <row r="11" spans="1:9" ht="16.5">
      <c r="A11" s="59">
        <v>3191</v>
      </c>
      <c r="B11" s="60">
        <v>1.51</v>
      </c>
      <c r="C11" s="61" t="s">
        <v>133</v>
      </c>
      <c r="D11" s="62">
        <v>30800</v>
      </c>
      <c r="E11" s="60">
        <v>12.36</v>
      </c>
      <c r="F11" s="62">
        <v>3530</v>
      </c>
      <c r="G11" s="60">
        <v>1.63</v>
      </c>
      <c r="H11" s="62">
        <v>27270</v>
      </c>
      <c r="I11" s="63">
        <v>772.52</v>
      </c>
    </row>
    <row r="12" spans="1:9" ht="16.5">
      <c r="A12" s="64">
        <v>259229</v>
      </c>
      <c r="B12" s="65">
        <v>122.65</v>
      </c>
      <c r="C12" s="66" t="s">
        <v>134</v>
      </c>
      <c r="D12" s="67">
        <v>305720</v>
      </c>
      <c r="E12" s="65">
        <v>122.72</v>
      </c>
      <c r="F12" s="67">
        <v>270788</v>
      </c>
      <c r="G12" s="65">
        <v>124.89</v>
      </c>
      <c r="H12" s="67">
        <v>34932</v>
      </c>
      <c r="I12" s="68">
        <v>12.9</v>
      </c>
    </row>
    <row r="13" spans="1:9" ht="16.5">
      <c r="A13" s="59">
        <v>65713</v>
      </c>
      <c r="B13" s="60">
        <v>31.09</v>
      </c>
      <c r="C13" s="61" t="s">
        <v>135</v>
      </c>
      <c r="D13" s="62">
        <v>104020</v>
      </c>
      <c r="E13" s="60">
        <v>41.76</v>
      </c>
      <c r="F13" s="62">
        <v>74595</v>
      </c>
      <c r="G13" s="60">
        <v>34.4</v>
      </c>
      <c r="H13" s="62">
        <v>29425</v>
      </c>
      <c r="I13" s="63">
        <v>39.45</v>
      </c>
    </row>
    <row r="14" spans="1:9" ht="16.5">
      <c r="A14" s="59">
        <v>65713</v>
      </c>
      <c r="B14" s="60">
        <v>31.09</v>
      </c>
      <c r="C14" s="61" t="s">
        <v>136</v>
      </c>
      <c r="D14" s="62">
        <v>104020</v>
      </c>
      <c r="E14" s="60">
        <v>41.76</v>
      </c>
      <c r="F14" s="62">
        <v>74595</v>
      </c>
      <c r="G14" s="60">
        <v>34.4</v>
      </c>
      <c r="H14" s="62">
        <v>29425</v>
      </c>
      <c r="I14" s="63">
        <v>39.45</v>
      </c>
    </row>
    <row r="15" spans="1:9" ht="16.5">
      <c r="A15" s="59">
        <v>14048</v>
      </c>
      <c r="B15" s="60">
        <v>6.65</v>
      </c>
      <c r="C15" s="61" t="s">
        <v>137</v>
      </c>
      <c r="D15" s="62">
        <v>13828</v>
      </c>
      <c r="E15" s="60">
        <v>5.55</v>
      </c>
      <c r="F15" s="62">
        <v>13828</v>
      </c>
      <c r="G15" s="60">
        <v>6.38</v>
      </c>
      <c r="H15" s="62"/>
      <c r="I15" s="63" t="s">
        <v>129</v>
      </c>
    </row>
    <row r="16" spans="1:9" ht="16.5">
      <c r="A16" s="59">
        <v>14048</v>
      </c>
      <c r="B16" s="60">
        <v>6.65</v>
      </c>
      <c r="C16" s="61" t="s">
        <v>138</v>
      </c>
      <c r="D16" s="62">
        <v>13828</v>
      </c>
      <c r="E16" s="60">
        <v>5.55</v>
      </c>
      <c r="F16" s="62">
        <v>13828</v>
      </c>
      <c r="G16" s="60">
        <v>6.38</v>
      </c>
      <c r="H16" s="62"/>
      <c r="I16" s="63" t="s">
        <v>129</v>
      </c>
    </row>
    <row r="17" spans="1:9" ht="16.5">
      <c r="A17" s="59">
        <v>179469</v>
      </c>
      <c r="B17" s="60">
        <v>84.91</v>
      </c>
      <c r="C17" s="61" t="s">
        <v>139</v>
      </c>
      <c r="D17" s="62">
        <v>187872</v>
      </c>
      <c r="E17" s="60">
        <v>75.42</v>
      </c>
      <c r="F17" s="62">
        <v>182365</v>
      </c>
      <c r="G17" s="60">
        <v>84.11</v>
      </c>
      <c r="H17" s="62">
        <v>5507</v>
      </c>
      <c r="I17" s="63">
        <v>3.02</v>
      </c>
    </row>
    <row r="18" spans="1:9" ht="33">
      <c r="A18" s="59">
        <v>179469</v>
      </c>
      <c r="B18" s="60">
        <v>84.91</v>
      </c>
      <c r="C18" s="61" t="s">
        <v>140</v>
      </c>
      <c r="D18" s="62">
        <v>187872</v>
      </c>
      <c r="E18" s="60">
        <v>75.42</v>
      </c>
      <c r="F18" s="62">
        <v>182365</v>
      </c>
      <c r="G18" s="60">
        <v>84.11</v>
      </c>
      <c r="H18" s="62">
        <v>5507</v>
      </c>
      <c r="I18" s="63">
        <v>3.02</v>
      </c>
    </row>
    <row r="19" spans="1:9" ht="16.5">
      <c r="A19" s="64">
        <v>-47874</v>
      </c>
      <c r="B19" s="65">
        <v>-22.65</v>
      </c>
      <c r="C19" s="66" t="s">
        <v>141</v>
      </c>
      <c r="D19" s="67">
        <v>-56604</v>
      </c>
      <c r="E19" s="65">
        <v>-22.72</v>
      </c>
      <c r="F19" s="67">
        <v>-53972</v>
      </c>
      <c r="G19" s="65">
        <v>-24.89</v>
      </c>
      <c r="H19" s="67">
        <v>-2632</v>
      </c>
      <c r="I19" s="68">
        <v>4.88</v>
      </c>
    </row>
    <row r="20" spans="1:9" ht="16.5">
      <c r="A20" s="64">
        <v>27757</v>
      </c>
      <c r="B20" s="65">
        <v>13.13</v>
      </c>
      <c r="C20" s="66" t="s">
        <v>25</v>
      </c>
      <c r="D20" s="67">
        <v>33944</v>
      </c>
      <c r="E20" s="65">
        <v>13.63</v>
      </c>
      <c r="F20" s="67">
        <v>32762</v>
      </c>
      <c r="G20" s="65">
        <v>15.11</v>
      </c>
      <c r="H20" s="67">
        <v>1182</v>
      </c>
      <c r="I20" s="68">
        <v>3.61</v>
      </c>
    </row>
    <row r="21" spans="1:9" ht="16.5">
      <c r="A21" s="59">
        <v>749</v>
      </c>
      <c r="B21" s="60">
        <v>0.35</v>
      </c>
      <c r="C21" s="61" t="s">
        <v>26</v>
      </c>
      <c r="D21" s="62">
        <v>668</v>
      </c>
      <c r="E21" s="60">
        <v>0.27</v>
      </c>
      <c r="F21" s="62">
        <v>462</v>
      </c>
      <c r="G21" s="60">
        <v>0.21</v>
      </c>
      <c r="H21" s="62">
        <v>206</v>
      </c>
      <c r="I21" s="63">
        <v>44.59</v>
      </c>
    </row>
    <row r="22" spans="1:9" ht="16.5">
      <c r="A22" s="59">
        <v>749</v>
      </c>
      <c r="B22" s="60">
        <v>0.35</v>
      </c>
      <c r="C22" s="61" t="s">
        <v>27</v>
      </c>
      <c r="D22" s="62">
        <v>668</v>
      </c>
      <c r="E22" s="60">
        <v>0.27</v>
      </c>
      <c r="F22" s="62">
        <v>462</v>
      </c>
      <c r="G22" s="60">
        <v>0.21</v>
      </c>
      <c r="H22" s="62">
        <v>206</v>
      </c>
      <c r="I22" s="63">
        <v>44.59</v>
      </c>
    </row>
    <row r="23" spans="1:9" ht="16.5">
      <c r="A23" s="59">
        <v>27009</v>
      </c>
      <c r="B23" s="60">
        <v>12.78</v>
      </c>
      <c r="C23" s="61" t="s">
        <v>29</v>
      </c>
      <c r="D23" s="62">
        <v>33276</v>
      </c>
      <c r="E23" s="60">
        <v>13.36</v>
      </c>
      <c r="F23" s="62">
        <v>32300</v>
      </c>
      <c r="G23" s="60">
        <v>14.9</v>
      </c>
      <c r="H23" s="62">
        <v>976</v>
      </c>
      <c r="I23" s="63">
        <v>3.02</v>
      </c>
    </row>
    <row r="24" spans="1:9" ht="33">
      <c r="A24" s="59">
        <v>26495</v>
      </c>
      <c r="B24" s="60">
        <v>12.54</v>
      </c>
      <c r="C24" s="61" t="s">
        <v>30</v>
      </c>
      <c r="D24" s="62">
        <v>31776</v>
      </c>
      <c r="E24" s="60">
        <v>12.76</v>
      </c>
      <c r="F24" s="62">
        <v>30800</v>
      </c>
      <c r="G24" s="60">
        <v>14.21</v>
      </c>
      <c r="H24" s="62">
        <v>976</v>
      </c>
      <c r="I24" s="63">
        <v>3.17</v>
      </c>
    </row>
    <row r="25" spans="1:9" ht="16.5">
      <c r="A25" s="59">
        <v>215</v>
      </c>
      <c r="B25" s="60">
        <v>0.1</v>
      </c>
      <c r="C25" s="61" t="s">
        <v>142</v>
      </c>
      <c r="D25" s="62"/>
      <c r="E25" s="60" t="s">
        <v>129</v>
      </c>
      <c r="F25" s="62"/>
      <c r="G25" s="60" t="s">
        <v>129</v>
      </c>
      <c r="H25" s="62"/>
      <c r="I25" s="63" t="s">
        <v>129</v>
      </c>
    </row>
    <row r="26" spans="1:9" ht="16.5">
      <c r="A26" s="59">
        <v>35</v>
      </c>
      <c r="B26" s="60">
        <v>0.02</v>
      </c>
      <c r="C26" s="61" t="s">
        <v>143</v>
      </c>
      <c r="D26" s="62"/>
      <c r="E26" s="60" t="s">
        <v>129</v>
      </c>
      <c r="F26" s="62"/>
      <c r="G26" s="60" t="s">
        <v>129</v>
      </c>
      <c r="H26" s="62"/>
      <c r="I26" s="63" t="s">
        <v>129</v>
      </c>
    </row>
    <row r="27" spans="1:9" ht="16.5">
      <c r="A27" s="59">
        <v>264</v>
      </c>
      <c r="B27" s="60">
        <v>0.12</v>
      </c>
      <c r="C27" s="61" t="s">
        <v>32</v>
      </c>
      <c r="D27" s="62">
        <v>1500</v>
      </c>
      <c r="E27" s="60">
        <v>0.6</v>
      </c>
      <c r="F27" s="62">
        <v>1500</v>
      </c>
      <c r="G27" s="60">
        <v>0.69</v>
      </c>
      <c r="H27" s="62"/>
      <c r="I27" s="63" t="s">
        <v>129</v>
      </c>
    </row>
    <row r="28" spans="1:9" ht="16.5">
      <c r="A28" s="64">
        <v>27757</v>
      </c>
      <c r="B28" s="65">
        <v>13.13</v>
      </c>
      <c r="C28" s="66" t="s">
        <v>144</v>
      </c>
      <c r="D28" s="67">
        <v>33944</v>
      </c>
      <c r="E28" s="65">
        <v>13.63</v>
      </c>
      <c r="F28" s="67">
        <v>32762</v>
      </c>
      <c r="G28" s="65">
        <v>15.11</v>
      </c>
      <c r="H28" s="67">
        <v>1182</v>
      </c>
      <c r="I28" s="68">
        <v>3.61</v>
      </c>
    </row>
    <row r="29" spans="1:9" ht="17.25" thickBot="1">
      <c r="A29" s="69">
        <v>-20117</v>
      </c>
      <c r="B29" s="70">
        <v>-9.52</v>
      </c>
      <c r="C29" s="71" t="s">
        <v>145</v>
      </c>
      <c r="D29" s="72">
        <v>-22660</v>
      </c>
      <c r="E29" s="70">
        <v>-9.1</v>
      </c>
      <c r="F29" s="72">
        <v>-21210</v>
      </c>
      <c r="G29" s="70">
        <v>-9.78</v>
      </c>
      <c r="H29" s="72">
        <v>-1450</v>
      </c>
      <c r="I29" s="73">
        <v>6.84</v>
      </c>
    </row>
    <row r="30" spans="1:9" ht="16.5">
      <c r="A30" s="219" t="s">
        <v>146</v>
      </c>
      <c r="B30" s="219"/>
      <c r="C30" s="219"/>
      <c r="D30" s="219"/>
      <c r="E30" s="219"/>
      <c r="F30" s="219"/>
      <c r="G30" s="219"/>
      <c r="H30" s="219"/>
      <c r="I30" s="219"/>
    </row>
  </sheetData>
  <sheetProtection/>
  <mergeCells count="6">
    <mergeCell ref="A4:B4"/>
    <mergeCell ref="C4:C5"/>
    <mergeCell ref="D4:E4"/>
    <mergeCell ref="F4:G4"/>
    <mergeCell ref="H4:I4"/>
    <mergeCell ref="A30:I30"/>
  </mergeCells>
  <printOptions/>
  <pageMargins left="0.5511811023622047" right="0.35433070866141736" top="0.984251968503937" bottom="0.984251968503937" header="0.5118110236220472" footer="0.5118110236220472"/>
  <pageSetup horizontalDpi="180" verticalDpi="180" orientation="portrait" paperSize="9" scale="85" r:id="rId1"/>
</worksheet>
</file>

<file path=xl/worksheets/sheet10.xml><?xml version="1.0" encoding="utf-8"?>
<worksheet xmlns="http://schemas.openxmlformats.org/spreadsheetml/2006/main" xmlns:r="http://schemas.openxmlformats.org/officeDocument/2006/relationships">
  <dimension ref="A1:B7"/>
  <sheetViews>
    <sheetView zoomScalePageLayoutView="0" workbookViewId="0" topLeftCell="A1">
      <selection activeCell="A2" sqref="A2:B2"/>
    </sheetView>
  </sheetViews>
  <sheetFormatPr defaultColWidth="9.00390625" defaultRowHeight="16.5"/>
  <cols>
    <col min="1" max="1" width="33.75390625" style="0" customWidth="1"/>
    <col min="2" max="2" width="88.375" style="0" customWidth="1"/>
  </cols>
  <sheetData>
    <row r="1" spans="1:2" ht="21">
      <c r="A1" s="248" t="s">
        <v>7</v>
      </c>
      <c r="B1" s="248"/>
    </row>
    <row r="2" spans="1:2" ht="21">
      <c r="A2" s="248" t="s">
        <v>87</v>
      </c>
      <c r="B2" s="248"/>
    </row>
    <row r="3" spans="1:2" ht="17.25" thickBot="1">
      <c r="A3" s="249" t="s">
        <v>10</v>
      </c>
      <c r="B3" s="249"/>
    </row>
    <row r="4" spans="1:2" ht="17.25" thickBot="1">
      <c r="A4" s="38" t="s">
        <v>70</v>
      </c>
      <c r="B4" s="38" t="s">
        <v>71</v>
      </c>
    </row>
    <row r="5" spans="1:2" ht="16.5">
      <c r="A5" s="39" t="s">
        <v>88</v>
      </c>
      <c r="B5" s="40" t="s">
        <v>89</v>
      </c>
    </row>
    <row r="6" spans="1:2" ht="71.25">
      <c r="A6" s="41" t="s">
        <v>90</v>
      </c>
      <c r="B6" s="42" t="s">
        <v>91</v>
      </c>
    </row>
    <row r="7" spans="1:2" ht="17.25" thickBot="1">
      <c r="A7" s="43" t="s">
        <v>92</v>
      </c>
      <c r="B7" s="44" t="s">
        <v>93</v>
      </c>
    </row>
  </sheetData>
  <sheetProtection/>
  <mergeCells count="3">
    <mergeCell ref="A1:B1"/>
    <mergeCell ref="A2:B2"/>
    <mergeCell ref="A3:B3"/>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D42"/>
  <sheetViews>
    <sheetView zoomScalePageLayoutView="0" workbookViewId="0" topLeftCell="A1">
      <selection activeCell="C15" sqref="C15"/>
    </sheetView>
  </sheetViews>
  <sheetFormatPr defaultColWidth="9.00390625" defaultRowHeight="16.5"/>
  <cols>
    <col min="1" max="2" width="17.625" style="0" customWidth="1"/>
    <col min="3" max="3" width="42.875" style="0" customWidth="1"/>
    <col min="4" max="4" width="17.625" style="0" customWidth="1"/>
  </cols>
  <sheetData>
    <row r="1" spans="1:4" ht="21">
      <c r="A1" s="28"/>
      <c r="B1" s="248" t="s">
        <v>8</v>
      </c>
      <c r="C1" s="248"/>
      <c r="D1" s="6"/>
    </row>
    <row r="2" spans="1:4" ht="21">
      <c r="A2" s="28"/>
      <c r="B2" s="248" t="s">
        <v>94</v>
      </c>
      <c r="C2" s="248"/>
      <c r="D2" s="1"/>
    </row>
    <row r="3" spans="1:4" ht="17.25" thickBot="1">
      <c r="A3" s="45"/>
      <c r="B3" s="250" t="s">
        <v>11</v>
      </c>
      <c r="C3" s="250"/>
      <c r="D3" s="3" t="s">
        <v>12</v>
      </c>
    </row>
    <row r="4" spans="1:4" ht="16.5">
      <c r="A4" s="235" t="s">
        <v>37</v>
      </c>
      <c r="B4" s="239" t="s">
        <v>36</v>
      </c>
      <c r="C4" s="239" t="s">
        <v>95</v>
      </c>
      <c r="D4" s="237" t="s">
        <v>35</v>
      </c>
    </row>
    <row r="5" spans="1:4" ht="17.25" thickBot="1">
      <c r="A5" s="236"/>
      <c r="B5" s="240"/>
      <c r="C5" s="240"/>
      <c r="D5" s="238"/>
    </row>
    <row r="6" spans="1:4" ht="16.5">
      <c r="A6" s="46">
        <v>179469</v>
      </c>
      <c r="B6" s="16">
        <v>182365</v>
      </c>
      <c r="C6" s="47" t="s">
        <v>96</v>
      </c>
      <c r="D6" s="33">
        <v>187872</v>
      </c>
    </row>
    <row r="7" spans="1:4" ht="16.5">
      <c r="A7" s="48">
        <v>179469</v>
      </c>
      <c r="B7" s="11">
        <v>182365</v>
      </c>
      <c r="C7" s="10" t="s">
        <v>97</v>
      </c>
      <c r="D7" s="35">
        <v>187872</v>
      </c>
    </row>
    <row r="8" spans="1:4" ht="16.5">
      <c r="A8" s="48">
        <v>83637</v>
      </c>
      <c r="B8" s="11">
        <v>87350</v>
      </c>
      <c r="C8" s="10" t="s">
        <v>43</v>
      </c>
      <c r="D8" s="35">
        <v>86435</v>
      </c>
    </row>
    <row r="9" spans="1:4" ht="16.5">
      <c r="A9" s="48">
        <v>36322</v>
      </c>
      <c r="B9" s="11">
        <v>38517</v>
      </c>
      <c r="C9" s="10" t="s">
        <v>44</v>
      </c>
      <c r="D9" s="35">
        <v>38626</v>
      </c>
    </row>
    <row r="10" spans="1:4" ht="16.5">
      <c r="A10" s="48">
        <v>5126</v>
      </c>
      <c r="B10" s="11">
        <v>5136</v>
      </c>
      <c r="C10" s="10" t="s">
        <v>45</v>
      </c>
      <c r="D10" s="35">
        <v>5325</v>
      </c>
    </row>
    <row r="11" spans="1:4" ht="16.5">
      <c r="A11" s="48">
        <v>2679</v>
      </c>
      <c r="B11" s="11">
        <v>3242</v>
      </c>
      <c r="C11" s="10" t="s">
        <v>46</v>
      </c>
      <c r="D11" s="35">
        <v>3100</v>
      </c>
    </row>
    <row r="12" spans="1:4" ht="16.5">
      <c r="A12" s="48">
        <v>9850</v>
      </c>
      <c r="B12" s="11">
        <v>10719</v>
      </c>
      <c r="C12" s="10" t="s">
        <v>47</v>
      </c>
      <c r="D12" s="35">
        <v>10724</v>
      </c>
    </row>
    <row r="13" spans="1:4" ht="16.5">
      <c r="A13" s="48">
        <v>22456</v>
      </c>
      <c r="B13" s="11">
        <v>22366</v>
      </c>
      <c r="C13" s="10" t="s">
        <v>48</v>
      </c>
      <c r="D13" s="35">
        <v>21026</v>
      </c>
    </row>
    <row r="14" spans="1:4" ht="16.5">
      <c r="A14" s="48">
        <v>7203</v>
      </c>
      <c r="B14" s="11">
        <v>7367</v>
      </c>
      <c r="C14" s="10" t="s">
        <v>49</v>
      </c>
      <c r="D14" s="35">
        <v>7631</v>
      </c>
    </row>
    <row r="15" spans="1:4" ht="16.5">
      <c r="A15" s="48">
        <v>2</v>
      </c>
      <c r="B15" s="11">
        <v>3</v>
      </c>
      <c r="C15" s="10" t="s">
        <v>98</v>
      </c>
      <c r="D15" s="35">
        <v>3</v>
      </c>
    </row>
    <row r="16" spans="1:4" ht="16.5">
      <c r="A16" s="48">
        <v>50608</v>
      </c>
      <c r="B16" s="11">
        <v>52701</v>
      </c>
      <c r="C16" s="10" t="s">
        <v>50</v>
      </c>
      <c r="D16" s="35">
        <v>54945</v>
      </c>
    </row>
    <row r="17" spans="1:4" ht="16.5">
      <c r="A17" s="48">
        <v>9255</v>
      </c>
      <c r="B17" s="11">
        <v>9800</v>
      </c>
      <c r="C17" s="10" t="s">
        <v>99</v>
      </c>
      <c r="D17" s="35">
        <v>10000</v>
      </c>
    </row>
    <row r="18" spans="1:4" ht="16.5">
      <c r="A18" s="48">
        <v>805</v>
      </c>
      <c r="B18" s="11">
        <v>1030</v>
      </c>
      <c r="C18" s="10" t="s">
        <v>51</v>
      </c>
      <c r="D18" s="35">
        <v>980</v>
      </c>
    </row>
    <row r="19" spans="1:4" ht="16.5">
      <c r="A19" s="48">
        <v>122</v>
      </c>
      <c r="B19" s="11">
        <v>322</v>
      </c>
      <c r="C19" s="10" t="s">
        <v>52</v>
      </c>
      <c r="D19" s="35">
        <v>322</v>
      </c>
    </row>
    <row r="20" spans="1:4" ht="16.5">
      <c r="A20" s="48">
        <v>369</v>
      </c>
      <c r="B20" s="11">
        <v>214</v>
      </c>
      <c r="C20" s="10" t="s">
        <v>53</v>
      </c>
      <c r="D20" s="35">
        <v>214</v>
      </c>
    </row>
    <row r="21" spans="1:4" ht="16.5">
      <c r="A21" s="48">
        <v>4938</v>
      </c>
      <c r="B21" s="11">
        <v>4676</v>
      </c>
      <c r="C21" s="10" t="s">
        <v>54</v>
      </c>
      <c r="D21" s="35">
        <v>4830</v>
      </c>
    </row>
    <row r="22" spans="1:4" ht="16.5">
      <c r="A22" s="48">
        <v>114</v>
      </c>
      <c r="B22" s="11">
        <v>140</v>
      </c>
      <c r="C22" s="10" t="s">
        <v>55</v>
      </c>
      <c r="D22" s="35">
        <v>298</v>
      </c>
    </row>
    <row r="23" spans="1:4" ht="16.5">
      <c r="A23" s="48">
        <v>31101</v>
      </c>
      <c r="B23" s="11">
        <v>31996</v>
      </c>
      <c r="C23" s="10" t="s">
        <v>56</v>
      </c>
      <c r="D23" s="35">
        <v>35185</v>
      </c>
    </row>
    <row r="24" spans="1:4" ht="16.5">
      <c r="A24" s="48">
        <v>3775</v>
      </c>
      <c r="B24" s="11">
        <v>4393</v>
      </c>
      <c r="C24" s="10" t="s">
        <v>57</v>
      </c>
      <c r="D24" s="35">
        <v>2937</v>
      </c>
    </row>
    <row r="25" spans="1:4" ht="16.5">
      <c r="A25" s="48">
        <v>130</v>
      </c>
      <c r="B25" s="11">
        <v>130</v>
      </c>
      <c r="C25" s="10" t="s">
        <v>100</v>
      </c>
      <c r="D25" s="35">
        <v>179</v>
      </c>
    </row>
    <row r="26" spans="1:4" ht="16.5">
      <c r="A26" s="48">
        <v>8879</v>
      </c>
      <c r="B26" s="11">
        <v>10767</v>
      </c>
      <c r="C26" s="10" t="s">
        <v>59</v>
      </c>
      <c r="D26" s="35">
        <v>10995</v>
      </c>
    </row>
    <row r="27" spans="1:4" ht="16.5">
      <c r="A27" s="48">
        <v>138</v>
      </c>
      <c r="B27" s="11">
        <v>828</v>
      </c>
      <c r="C27" s="10" t="s">
        <v>101</v>
      </c>
      <c r="D27" s="35">
        <v>597</v>
      </c>
    </row>
    <row r="28" spans="1:4" ht="16.5">
      <c r="A28" s="48">
        <v>8741</v>
      </c>
      <c r="B28" s="11">
        <v>9939</v>
      </c>
      <c r="C28" s="10" t="s">
        <v>60</v>
      </c>
      <c r="D28" s="35">
        <v>10398</v>
      </c>
    </row>
    <row r="29" spans="1:4" ht="16.5">
      <c r="A29" s="48">
        <v>1141</v>
      </c>
      <c r="B29" s="11">
        <v>500</v>
      </c>
      <c r="C29" s="10" t="s">
        <v>61</v>
      </c>
      <c r="D29" s="35">
        <v>450</v>
      </c>
    </row>
    <row r="30" spans="1:4" ht="16.5">
      <c r="A30" s="48">
        <v>387</v>
      </c>
      <c r="B30" s="11">
        <v>300</v>
      </c>
      <c r="C30" s="10" t="s">
        <v>62</v>
      </c>
      <c r="D30" s="35">
        <v>350</v>
      </c>
    </row>
    <row r="31" spans="1:4" ht="16.5">
      <c r="A31" s="48">
        <v>23</v>
      </c>
      <c r="B31" s="11"/>
      <c r="C31" s="10" t="s">
        <v>63</v>
      </c>
      <c r="D31" s="35"/>
    </row>
    <row r="32" spans="1:4" ht="16.5">
      <c r="A32" s="48">
        <v>730</v>
      </c>
      <c r="B32" s="11">
        <v>200</v>
      </c>
      <c r="C32" s="10" t="s">
        <v>64</v>
      </c>
      <c r="D32" s="35">
        <v>100</v>
      </c>
    </row>
    <row r="33" spans="1:4" ht="16.5">
      <c r="A33" s="48">
        <v>35135</v>
      </c>
      <c r="B33" s="11">
        <v>31000</v>
      </c>
      <c r="C33" s="10" t="s">
        <v>102</v>
      </c>
      <c r="D33" s="35">
        <v>35000</v>
      </c>
    </row>
    <row r="34" spans="1:4" ht="16.5">
      <c r="A34" s="48">
        <v>7671</v>
      </c>
      <c r="B34" s="11">
        <v>13000</v>
      </c>
      <c r="C34" s="10" t="s">
        <v>103</v>
      </c>
      <c r="D34" s="35">
        <v>7500</v>
      </c>
    </row>
    <row r="35" spans="1:4" ht="16.5">
      <c r="A35" s="48">
        <v>27464</v>
      </c>
      <c r="B35" s="11">
        <v>18000</v>
      </c>
      <c r="C35" s="10" t="s">
        <v>104</v>
      </c>
      <c r="D35" s="35">
        <v>27500</v>
      </c>
    </row>
    <row r="36" spans="1:4" ht="16.5">
      <c r="A36" s="48">
        <v>37</v>
      </c>
      <c r="B36" s="11">
        <v>12</v>
      </c>
      <c r="C36" s="10" t="s">
        <v>65</v>
      </c>
      <c r="D36" s="35">
        <v>12</v>
      </c>
    </row>
    <row r="37" spans="1:4" ht="16.5">
      <c r="A37" s="48">
        <v>7</v>
      </c>
      <c r="B37" s="11">
        <v>7</v>
      </c>
      <c r="C37" s="10" t="s">
        <v>105</v>
      </c>
      <c r="D37" s="35">
        <v>7</v>
      </c>
    </row>
    <row r="38" spans="1:4" ht="16.5">
      <c r="A38" s="48">
        <v>30</v>
      </c>
      <c r="B38" s="11">
        <v>5</v>
      </c>
      <c r="C38" s="10" t="s">
        <v>66</v>
      </c>
      <c r="D38" s="35">
        <v>5</v>
      </c>
    </row>
    <row r="39" spans="1:4" ht="33">
      <c r="A39" s="48">
        <v>32</v>
      </c>
      <c r="B39" s="11">
        <v>35</v>
      </c>
      <c r="C39" s="10" t="s">
        <v>67</v>
      </c>
      <c r="D39" s="35">
        <v>35</v>
      </c>
    </row>
    <row r="40" spans="1:4" ht="16.5">
      <c r="A40" s="48">
        <v>2</v>
      </c>
      <c r="B40" s="11">
        <v>5</v>
      </c>
      <c r="C40" s="10" t="s">
        <v>68</v>
      </c>
      <c r="D40" s="35">
        <v>5</v>
      </c>
    </row>
    <row r="41" spans="1:4" ht="17.25" thickBot="1">
      <c r="A41" s="49">
        <v>30</v>
      </c>
      <c r="B41" s="20">
        <v>30</v>
      </c>
      <c r="C41" s="19" t="s">
        <v>106</v>
      </c>
      <c r="D41" s="37">
        <v>30</v>
      </c>
    </row>
    <row r="42" spans="1:4" ht="16.5">
      <c r="A42" s="219"/>
      <c r="B42" s="219"/>
      <c r="C42" s="219"/>
      <c r="D42" s="219"/>
    </row>
  </sheetData>
  <sheetProtection/>
  <mergeCells count="8">
    <mergeCell ref="B1:C1"/>
    <mergeCell ref="A42:D42"/>
    <mergeCell ref="B3:C3"/>
    <mergeCell ref="A4:A5"/>
    <mergeCell ref="C4:C5"/>
    <mergeCell ref="D4:D5"/>
    <mergeCell ref="B2:C2"/>
    <mergeCell ref="B4:B5"/>
  </mergeCells>
  <printOptions/>
  <pageMargins left="0.5511811023622047" right="0.35433070866141736" top="0.984251968503937" bottom="0.984251968503937" header="0.5118110236220472" footer="0.5118110236220472"/>
  <pageSetup horizontalDpi="180" verticalDpi="180" orientation="portrait" paperSize="9" scale="90" r:id="rId1"/>
</worksheet>
</file>

<file path=xl/worksheets/sheet12.xml><?xml version="1.0" encoding="utf-8"?>
<worksheet xmlns="http://schemas.openxmlformats.org/spreadsheetml/2006/main" xmlns:r="http://schemas.openxmlformats.org/officeDocument/2006/relationships">
  <dimension ref="A1:B12"/>
  <sheetViews>
    <sheetView zoomScalePageLayoutView="0" workbookViewId="0" topLeftCell="A1">
      <selection activeCell="B7" sqref="B7"/>
    </sheetView>
  </sheetViews>
  <sheetFormatPr defaultColWidth="9.00390625" defaultRowHeight="16.5"/>
  <cols>
    <col min="1" max="1" width="33.75390625" style="0" customWidth="1"/>
    <col min="2" max="2" width="88.375" style="0" customWidth="1"/>
  </cols>
  <sheetData>
    <row r="1" spans="1:2" ht="21">
      <c r="A1" s="248" t="s">
        <v>7</v>
      </c>
      <c r="B1" s="248"/>
    </row>
    <row r="2" spans="1:2" ht="21">
      <c r="A2" s="248" t="s">
        <v>107</v>
      </c>
      <c r="B2" s="248"/>
    </row>
    <row r="3" spans="1:2" ht="17.25" thickBot="1">
      <c r="A3" s="249" t="s">
        <v>10</v>
      </c>
      <c r="B3" s="249"/>
    </row>
    <row r="4" spans="1:2" ht="17.25" thickBot="1">
      <c r="A4" s="38" t="s">
        <v>70</v>
      </c>
      <c r="B4" s="38" t="s">
        <v>71</v>
      </c>
    </row>
    <row r="5" spans="1:2" ht="28.5">
      <c r="A5" s="39" t="s">
        <v>108</v>
      </c>
      <c r="B5" s="40" t="s">
        <v>109</v>
      </c>
    </row>
    <row r="6" spans="1:2" ht="199.5">
      <c r="A6" s="41" t="s">
        <v>110</v>
      </c>
      <c r="B6" s="42" t="s">
        <v>472</v>
      </c>
    </row>
    <row r="7" spans="1:2" ht="171">
      <c r="A7" s="41" t="s">
        <v>111</v>
      </c>
      <c r="B7" s="42" t="s">
        <v>471</v>
      </c>
    </row>
    <row r="8" spans="1:2" ht="42.75">
      <c r="A8" s="41" t="s">
        <v>112</v>
      </c>
      <c r="B8" s="42" t="s">
        <v>470</v>
      </c>
    </row>
    <row r="9" spans="1:2" ht="28.5">
      <c r="A9" s="41" t="s">
        <v>113</v>
      </c>
      <c r="B9" s="42" t="s">
        <v>114</v>
      </c>
    </row>
    <row r="10" spans="1:2" ht="71.25">
      <c r="A10" s="41" t="s">
        <v>115</v>
      </c>
      <c r="B10" s="42" t="s">
        <v>116</v>
      </c>
    </row>
    <row r="11" spans="1:2" ht="33">
      <c r="A11" s="41" t="s">
        <v>117</v>
      </c>
      <c r="B11" s="42" t="s">
        <v>118</v>
      </c>
    </row>
    <row r="12" spans="1:2" ht="50.25" thickBot="1">
      <c r="A12" s="43" t="s">
        <v>119</v>
      </c>
      <c r="B12" s="44" t="s">
        <v>120</v>
      </c>
    </row>
  </sheetData>
  <sheetProtection/>
  <mergeCells count="3">
    <mergeCell ref="A2:B2"/>
    <mergeCell ref="A1:B1"/>
    <mergeCell ref="A3:B3"/>
  </mergeCells>
  <printOptions/>
  <pageMargins left="0.5511811023622047" right="0.35433070866141736" top="0.984251968503937" bottom="0.984251968503937" header="0.5118110236220472" footer="0.5118110236220472"/>
  <pageSetup horizontalDpi="180" verticalDpi="180" orientation="portrait" paperSize="9" scale="90" r:id="rId1"/>
</worksheet>
</file>

<file path=xl/worksheets/sheet13.xml><?xml version="1.0" encoding="utf-8"?>
<worksheet xmlns="http://schemas.openxmlformats.org/spreadsheetml/2006/main" xmlns:r="http://schemas.openxmlformats.org/officeDocument/2006/relationships">
  <dimension ref="A1:O12"/>
  <sheetViews>
    <sheetView zoomScalePageLayoutView="0" workbookViewId="0" topLeftCell="B7">
      <selection activeCell="G9" sqref="G9"/>
    </sheetView>
  </sheetViews>
  <sheetFormatPr defaultColWidth="9.00390625" defaultRowHeight="16.5"/>
  <cols>
    <col min="1" max="1" width="26.625" style="116" customWidth="1"/>
    <col min="2" max="14" width="12.625" style="116" customWidth="1"/>
    <col min="15" max="15" width="15.00390625" style="116" customWidth="1"/>
    <col min="16" max="16384" width="9.00390625" style="116" customWidth="1"/>
  </cols>
  <sheetData>
    <row r="1" spans="1:13" ht="21">
      <c r="A1" s="115"/>
      <c r="B1" s="115"/>
      <c r="D1" s="117" t="s">
        <v>8</v>
      </c>
      <c r="E1" s="115"/>
      <c r="F1" s="115"/>
      <c r="G1" s="115"/>
      <c r="H1" s="115"/>
      <c r="I1" s="115"/>
      <c r="J1" s="115"/>
      <c r="K1" s="115"/>
      <c r="L1" s="115"/>
      <c r="M1" s="115"/>
    </row>
    <row r="2" spans="1:13" ht="21">
      <c r="A2" s="115"/>
      <c r="B2" s="115"/>
      <c r="D2" s="118" t="s">
        <v>199</v>
      </c>
      <c r="E2" s="115"/>
      <c r="F2" s="115"/>
      <c r="G2" s="115"/>
      <c r="H2" s="115"/>
      <c r="I2" s="115"/>
      <c r="J2" s="115"/>
      <c r="K2" s="115"/>
      <c r="L2" s="115"/>
      <c r="M2" s="115"/>
    </row>
    <row r="3" spans="1:15" ht="17.25" thickBot="1">
      <c r="A3" s="119"/>
      <c r="B3" s="119"/>
      <c r="D3" s="120" t="s">
        <v>11</v>
      </c>
      <c r="E3" s="119"/>
      <c r="F3" s="119"/>
      <c r="G3" s="119"/>
      <c r="H3" s="119"/>
      <c r="I3" s="119"/>
      <c r="J3" s="119"/>
      <c r="K3" s="119"/>
      <c r="M3" s="121"/>
      <c r="O3" s="121" t="s">
        <v>200</v>
      </c>
    </row>
    <row r="4" spans="1:15" ht="15.75" customHeight="1">
      <c r="A4" s="253" t="s">
        <v>201</v>
      </c>
      <c r="B4" s="256" t="s">
        <v>202</v>
      </c>
      <c r="C4" s="257"/>
      <c r="D4" s="257"/>
      <c r="E4" s="257"/>
      <c r="F4" s="257"/>
      <c r="G4" s="257"/>
      <c r="H4" s="257"/>
      <c r="I4" s="257"/>
      <c r="J4" s="257"/>
      <c r="K4" s="257"/>
      <c r="L4" s="258"/>
      <c r="M4" s="259" t="s">
        <v>203</v>
      </c>
      <c r="N4" s="261" t="s">
        <v>204</v>
      </c>
      <c r="O4" s="262" t="s">
        <v>205</v>
      </c>
    </row>
    <row r="5" spans="1:15" ht="16.5">
      <c r="A5" s="254"/>
      <c r="B5" s="251" t="s">
        <v>206</v>
      </c>
      <c r="C5" s="251" t="s">
        <v>207</v>
      </c>
      <c r="D5" s="251" t="s">
        <v>208</v>
      </c>
      <c r="E5" s="251" t="s">
        <v>209</v>
      </c>
      <c r="F5" s="251" t="s">
        <v>210</v>
      </c>
      <c r="G5" s="251" t="s">
        <v>211</v>
      </c>
      <c r="H5" s="251" t="s">
        <v>212</v>
      </c>
      <c r="I5" s="251" t="s">
        <v>213</v>
      </c>
      <c r="J5" s="251" t="s">
        <v>214</v>
      </c>
      <c r="K5" s="251" t="s">
        <v>215</v>
      </c>
      <c r="L5" s="251" t="s">
        <v>216</v>
      </c>
      <c r="M5" s="260"/>
      <c r="N5" s="260"/>
      <c r="O5" s="263"/>
    </row>
    <row r="6" spans="1:15" ht="17.25" thickBot="1">
      <c r="A6" s="255"/>
      <c r="B6" s="252"/>
      <c r="C6" s="252"/>
      <c r="D6" s="252"/>
      <c r="E6" s="252"/>
      <c r="F6" s="252"/>
      <c r="G6" s="252"/>
      <c r="H6" s="252"/>
      <c r="I6" s="252"/>
      <c r="J6" s="252"/>
      <c r="K6" s="252"/>
      <c r="L6" s="252"/>
      <c r="M6" s="260"/>
      <c r="N6" s="260"/>
      <c r="O6" s="264"/>
    </row>
    <row r="7" spans="1:15" ht="16.5">
      <c r="A7" s="123" t="s">
        <v>217</v>
      </c>
      <c r="B7" s="124"/>
      <c r="C7" s="124"/>
      <c r="D7" s="124"/>
      <c r="E7" s="124">
        <v>9350</v>
      </c>
      <c r="F7" s="124">
        <v>4680</v>
      </c>
      <c r="G7" s="124">
        <v>19370</v>
      </c>
      <c r="H7" s="124"/>
      <c r="I7" s="124"/>
      <c r="J7" s="124"/>
      <c r="K7" s="124"/>
      <c r="L7" s="124">
        <v>33400</v>
      </c>
      <c r="M7" s="124"/>
      <c r="N7" s="124">
        <v>33400</v>
      </c>
      <c r="O7" s="125"/>
    </row>
    <row r="8" spans="1:15" ht="16.5">
      <c r="A8" s="126" t="s">
        <v>218</v>
      </c>
      <c r="B8" s="127"/>
      <c r="C8" s="127"/>
      <c r="D8" s="127"/>
      <c r="E8" s="127">
        <v>9350</v>
      </c>
      <c r="F8" s="127">
        <v>4680</v>
      </c>
      <c r="G8" s="127">
        <v>19370</v>
      </c>
      <c r="H8" s="127"/>
      <c r="I8" s="127"/>
      <c r="J8" s="127"/>
      <c r="K8" s="127"/>
      <c r="L8" s="127">
        <v>33400</v>
      </c>
      <c r="M8" s="127"/>
      <c r="N8" s="127">
        <v>33400</v>
      </c>
      <c r="O8" s="128"/>
    </row>
    <row r="9" spans="1:15" ht="135">
      <c r="A9" s="126" t="s">
        <v>219</v>
      </c>
      <c r="B9" s="127"/>
      <c r="C9" s="127"/>
      <c r="D9" s="127"/>
      <c r="E9" s="127">
        <v>9350</v>
      </c>
      <c r="F9" s="127">
        <v>4680</v>
      </c>
      <c r="G9" s="127">
        <v>19370</v>
      </c>
      <c r="H9" s="127"/>
      <c r="I9" s="127"/>
      <c r="J9" s="127"/>
      <c r="K9" s="127"/>
      <c r="L9" s="127">
        <v>33400</v>
      </c>
      <c r="M9" s="127"/>
      <c r="N9" s="127">
        <v>33400</v>
      </c>
      <c r="O9" s="128" t="s">
        <v>220</v>
      </c>
    </row>
    <row r="10" spans="1:15" ht="16.5">
      <c r="A10" s="129" t="s">
        <v>221</v>
      </c>
      <c r="B10" s="130"/>
      <c r="C10" s="130"/>
      <c r="D10" s="130"/>
      <c r="E10" s="130">
        <v>3310</v>
      </c>
      <c r="F10" s="130">
        <v>1220</v>
      </c>
      <c r="G10" s="130">
        <v>7600</v>
      </c>
      <c r="H10" s="130"/>
      <c r="I10" s="130"/>
      <c r="J10" s="130"/>
      <c r="K10" s="130"/>
      <c r="L10" s="130">
        <v>12130</v>
      </c>
      <c r="M10" s="130"/>
      <c r="N10" s="130">
        <v>12130</v>
      </c>
      <c r="O10" s="131"/>
    </row>
    <row r="11" spans="1:15" ht="191.25">
      <c r="A11" s="126" t="s">
        <v>222</v>
      </c>
      <c r="B11" s="127"/>
      <c r="C11" s="127"/>
      <c r="D11" s="127"/>
      <c r="E11" s="127">
        <v>3310</v>
      </c>
      <c r="F11" s="127">
        <v>1220</v>
      </c>
      <c r="G11" s="127">
        <v>7600</v>
      </c>
      <c r="H11" s="127"/>
      <c r="I11" s="127"/>
      <c r="J11" s="127"/>
      <c r="K11" s="127"/>
      <c r="L11" s="127">
        <v>12130</v>
      </c>
      <c r="M11" s="127"/>
      <c r="N11" s="127">
        <v>12130</v>
      </c>
      <c r="O11" s="128" t="s">
        <v>223</v>
      </c>
    </row>
    <row r="12" spans="1:15" ht="17.25" thickBot="1">
      <c r="A12" s="132" t="s">
        <v>224</v>
      </c>
      <c r="B12" s="133"/>
      <c r="C12" s="133"/>
      <c r="D12" s="133"/>
      <c r="E12" s="133">
        <v>12660</v>
      </c>
      <c r="F12" s="133">
        <v>5900</v>
      </c>
      <c r="G12" s="133">
        <v>26970</v>
      </c>
      <c r="H12" s="133"/>
      <c r="I12" s="133"/>
      <c r="J12" s="133"/>
      <c r="K12" s="133"/>
      <c r="L12" s="133">
        <v>45530</v>
      </c>
      <c r="M12" s="133"/>
      <c r="N12" s="133">
        <v>45530</v>
      </c>
      <c r="O12" s="134"/>
    </row>
  </sheetData>
  <sheetProtection/>
  <mergeCells count="16">
    <mergeCell ref="A4:A6"/>
    <mergeCell ref="B4:L4"/>
    <mergeCell ref="M4:M6"/>
    <mergeCell ref="N4:N6"/>
    <mergeCell ref="O4:O6"/>
    <mergeCell ref="B5:B6"/>
    <mergeCell ref="C5:C6"/>
    <mergeCell ref="D5:D6"/>
    <mergeCell ref="E5:E6"/>
    <mergeCell ref="F5:F6"/>
    <mergeCell ref="G5:G6"/>
    <mergeCell ref="H5:H6"/>
    <mergeCell ref="I5:I6"/>
    <mergeCell ref="J5:J6"/>
    <mergeCell ref="K5:K6"/>
    <mergeCell ref="L5:L6"/>
  </mergeCells>
  <printOptions/>
  <pageMargins left="0.75" right="0.75" top="1" bottom="1" header="0.5" footer="0.5"/>
  <pageSetup horizontalDpi="180" verticalDpi="180" orientation="portrait" paperSize="9" scale="80" r:id="rId1"/>
</worksheet>
</file>

<file path=xl/worksheets/sheet14.xml><?xml version="1.0" encoding="utf-8"?>
<worksheet xmlns="http://schemas.openxmlformats.org/spreadsheetml/2006/main" xmlns:r="http://schemas.openxmlformats.org/officeDocument/2006/relationships">
  <dimension ref="A1:M12"/>
  <sheetViews>
    <sheetView zoomScalePageLayoutView="0" workbookViewId="0" topLeftCell="A1">
      <selection activeCell="B9" sqref="B9"/>
    </sheetView>
  </sheetViews>
  <sheetFormatPr defaultColWidth="9.00390625" defaultRowHeight="16.5"/>
  <cols>
    <col min="1" max="1" width="41.375" style="116" customWidth="1"/>
    <col min="2" max="6" width="11.75390625" style="116" customWidth="1"/>
    <col min="7" max="7" width="6.75390625" style="116" customWidth="1"/>
    <col min="8" max="10" width="11.75390625" style="116" customWidth="1"/>
    <col min="11" max="11" width="6.75390625" style="116" customWidth="1"/>
    <col min="12" max="12" width="11.75390625" style="116" customWidth="1"/>
    <col min="13" max="13" width="6.75390625" style="116" customWidth="1"/>
    <col min="14" max="16384" width="9.00390625" style="116" customWidth="1"/>
  </cols>
  <sheetData>
    <row r="1" spans="1:13" ht="21">
      <c r="A1" s="115"/>
      <c r="B1" s="115"/>
      <c r="C1" s="135" t="s">
        <v>8</v>
      </c>
      <c r="D1" s="115"/>
      <c r="E1" s="115"/>
      <c r="F1" s="115"/>
      <c r="G1" s="115"/>
      <c r="H1" s="115"/>
      <c r="I1" s="115"/>
      <c r="J1" s="115"/>
      <c r="K1" s="115"/>
      <c r="L1" s="115"/>
      <c r="M1" s="115"/>
    </row>
    <row r="2" spans="1:13" ht="21">
      <c r="A2" s="115"/>
      <c r="B2" s="115"/>
      <c r="C2" s="136" t="s">
        <v>225</v>
      </c>
      <c r="D2" s="115"/>
      <c r="E2" s="115"/>
      <c r="F2" s="115"/>
      <c r="G2" s="115"/>
      <c r="H2" s="115"/>
      <c r="I2" s="115"/>
      <c r="J2" s="115"/>
      <c r="K2" s="115"/>
      <c r="L2" s="115"/>
      <c r="M2" s="115"/>
    </row>
    <row r="3" spans="1:13" ht="17.25" thickBot="1">
      <c r="A3" s="119"/>
      <c r="B3" s="119"/>
      <c r="C3" s="120" t="s">
        <v>11</v>
      </c>
      <c r="D3" s="119"/>
      <c r="E3" s="119"/>
      <c r="F3" s="119"/>
      <c r="G3" s="119"/>
      <c r="H3" s="119"/>
      <c r="I3" s="119"/>
      <c r="J3" s="119"/>
      <c r="K3" s="119"/>
      <c r="L3" s="121" t="s">
        <v>200</v>
      </c>
      <c r="M3" s="119"/>
    </row>
    <row r="4" spans="1:13" ht="16.5">
      <c r="A4" s="253" t="s">
        <v>226</v>
      </c>
      <c r="B4" s="268" t="s">
        <v>227</v>
      </c>
      <c r="C4" s="268"/>
      <c r="D4" s="268"/>
      <c r="E4" s="268"/>
      <c r="F4" s="268"/>
      <c r="G4" s="268"/>
      <c r="H4" s="268" t="s">
        <v>228</v>
      </c>
      <c r="I4" s="268"/>
      <c r="J4" s="268"/>
      <c r="K4" s="268"/>
      <c r="L4" s="268"/>
      <c r="M4" s="262"/>
    </row>
    <row r="5" spans="1:13" ht="16.5">
      <c r="A5" s="267"/>
      <c r="B5" s="265" t="s">
        <v>229</v>
      </c>
      <c r="C5" s="270" t="s">
        <v>230</v>
      </c>
      <c r="D5" s="265" t="s">
        <v>231</v>
      </c>
      <c r="E5" s="265" t="s">
        <v>232</v>
      </c>
      <c r="F5" s="265" t="s">
        <v>233</v>
      </c>
      <c r="G5" s="265"/>
      <c r="H5" s="265" t="s">
        <v>234</v>
      </c>
      <c r="I5" s="265" t="s">
        <v>235</v>
      </c>
      <c r="J5" s="265" t="s">
        <v>236</v>
      </c>
      <c r="K5" s="265"/>
      <c r="L5" s="265" t="s">
        <v>237</v>
      </c>
      <c r="M5" s="266"/>
    </row>
    <row r="6" spans="1:13" ht="17.25" thickBot="1">
      <c r="A6" s="255"/>
      <c r="B6" s="269"/>
      <c r="C6" s="271"/>
      <c r="D6" s="269"/>
      <c r="E6" s="269"/>
      <c r="F6" s="138" t="s">
        <v>6</v>
      </c>
      <c r="G6" s="138" t="s">
        <v>126</v>
      </c>
      <c r="H6" s="269"/>
      <c r="I6" s="269"/>
      <c r="J6" s="138" t="s">
        <v>6</v>
      </c>
      <c r="K6" s="138" t="s">
        <v>126</v>
      </c>
      <c r="L6" s="138" t="s">
        <v>6</v>
      </c>
      <c r="M6" s="122" t="s">
        <v>126</v>
      </c>
    </row>
    <row r="7" spans="1:13" ht="16.5">
      <c r="A7" s="123" t="s">
        <v>217</v>
      </c>
      <c r="B7" s="139"/>
      <c r="C7" s="139"/>
      <c r="D7" s="139">
        <v>33400</v>
      </c>
      <c r="E7" s="139"/>
      <c r="F7" s="139">
        <v>33400</v>
      </c>
      <c r="G7" s="140">
        <v>73.36</v>
      </c>
      <c r="H7" s="139"/>
      <c r="I7" s="139"/>
      <c r="J7" s="139"/>
      <c r="K7" s="140" t="s">
        <v>129</v>
      </c>
      <c r="L7" s="139">
        <v>33400</v>
      </c>
      <c r="M7" s="141">
        <v>73.36</v>
      </c>
    </row>
    <row r="8" spans="1:13" ht="16.5">
      <c r="A8" s="126" t="s">
        <v>218</v>
      </c>
      <c r="B8" s="142"/>
      <c r="C8" s="142"/>
      <c r="D8" s="142">
        <v>33400</v>
      </c>
      <c r="E8" s="142"/>
      <c r="F8" s="142">
        <v>33400</v>
      </c>
      <c r="G8" s="143">
        <v>73.36</v>
      </c>
      <c r="H8" s="142"/>
      <c r="I8" s="142"/>
      <c r="J8" s="142"/>
      <c r="K8" s="143" t="s">
        <v>129</v>
      </c>
      <c r="L8" s="142">
        <v>33400</v>
      </c>
      <c r="M8" s="144">
        <v>73.36</v>
      </c>
    </row>
    <row r="9" spans="1:13" ht="33">
      <c r="A9" s="126" t="s">
        <v>219</v>
      </c>
      <c r="B9" s="142"/>
      <c r="C9" s="142"/>
      <c r="D9" s="142">
        <v>33400</v>
      </c>
      <c r="E9" s="142"/>
      <c r="F9" s="142">
        <v>33400</v>
      </c>
      <c r="G9" s="143">
        <v>73.36</v>
      </c>
      <c r="H9" s="142"/>
      <c r="I9" s="142"/>
      <c r="J9" s="142"/>
      <c r="K9" s="143" t="s">
        <v>129</v>
      </c>
      <c r="L9" s="142">
        <v>33400</v>
      </c>
      <c r="M9" s="144">
        <v>73.36</v>
      </c>
    </row>
    <row r="10" spans="1:13" ht="16.5">
      <c r="A10" s="129" t="s">
        <v>221</v>
      </c>
      <c r="B10" s="145">
        <v>4130</v>
      </c>
      <c r="C10" s="145"/>
      <c r="D10" s="145">
        <v>8000</v>
      </c>
      <c r="E10" s="145"/>
      <c r="F10" s="145">
        <v>12130</v>
      </c>
      <c r="G10" s="146">
        <v>26.64</v>
      </c>
      <c r="H10" s="145"/>
      <c r="I10" s="145"/>
      <c r="J10" s="145"/>
      <c r="K10" s="146" t="s">
        <v>129</v>
      </c>
      <c r="L10" s="145">
        <v>12130</v>
      </c>
      <c r="M10" s="147">
        <v>26.64</v>
      </c>
    </row>
    <row r="11" spans="1:13" ht="16.5">
      <c r="A11" s="126" t="s">
        <v>222</v>
      </c>
      <c r="B11" s="142">
        <v>4130</v>
      </c>
      <c r="C11" s="142"/>
      <c r="D11" s="142">
        <v>8000</v>
      </c>
      <c r="E11" s="142"/>
      <c r="F11" s="142">
        <v>12130</v>
      </c>
      <c r="G11" s="143">
        <v>26.64</v>
      </c>
      <c r="H11" s="142"/>
      <c r="I11" s="142"/>
      <c r="J11" s="142"/>
      <c r="K11" s="143" t="s">
        <v>129</v>
      </c>
      <c r="L11" s="142">
        <v>12130</v>
      </c>
      <c r="M11" s="144">
        <v>26.64</v>
      </c>
    </row>
    <row r="12" spans="1:13" ht="17.25" thickBot="1">
      <c r="A12" s="132" t="s">
        <v>224</v>
      </c>
      <c r="B12" s="148">
        <v>4130</v>
      </c>
      <c r="C12" s="148"/>
      <c r="D12" s="148">
        <v>41400</v>
      </c>
      <c r="E12" s="148"/>
      <c r="F12" s="148">
        <v>45530</v>
      </c>
      <c r="G12" s="149">
        <v>100</v>
      </c>
      <c r="H12" s="148"/>
      <c r="I12" s="148"/>
      <c r="J12" s="148"/>
      <c r="K12" s="149" t="s">
        <v>129</v>
      </c>
      <c r="L12" s="148">
        <v>45530</v>
      </c>
      <c r="M12" s="150">
        <v>100</v>
      </c>
    </row>
  </sheetData>
  <sheetProtection/>
  <mergeCells count="12">
    <mergeCell ref="H5:H6"/>
    <mergeCell ref="I5:I6"/>
    <mergeCell ref="J5:K5"/>
    <mergeCell ref="L5:M5"/>
    <mergeCell ref="A4:A6"/>
    <mergeCell ref="B4:G4"/>
    <mergeCell ref="H4:M4"/>
    <mergeCell ref="B5:B6"/>
    <mergeCell ref="C5:C6"/>
    <mergeCell ref="D5:D6"/>
    <mergeCell ref="E5:E6"/>
    <mergeCell ref="F5:G5"/>
  </mergeCells>
  <printOptions/>
  <pageMargins left="0.75" right="0.75" top="1" bottom="1" header="0.5" footer="0.5"/>
  <pageSetup horizontalDpi="180" verticalDpi="180" orientation="portrait" paperSize="9" scale="90" r:id="rId1"/>
</worksheet>
</file>

<file path=xl/worksheets/sheet15.xml><?xml version="1.0" encoding="utf-8"?>
<worksheet xmlns="http://schemas.openxmlformats.org/spreadsheetml/2006/main" xmlns:r="http://schemas.openxmlformats.org/officeDocument/2006/relationships">
  <dimension ref="A1:P14"/>
  <sheetViews>
    <sheetView zoomScalePageLayoutView="0" workbookViewId="0" topLeftCell="A4">
      <selection activeCell="E9" sqref="E9"/>
    </sheetView>
  </sheetViews>
  <sheetFormatPr defaultColWidth="9.00390625" defaultRowHeight="16.5"/>
  <cols>
    <col min="1" max="1" width="33.75390625" style="116" customWidth="1"/>
    <col min="2" max="7" width="11.75390625" style="116" customWidth="1"/>
    <col min="8" max="8" width="8.75390625" style="116" customWidth="1"/>
    <col min="9" max="12" width="6.75390625" style="116" customWidth="1"/>
    <col min="13" max="13" width="11.75390625" style="116" customWidth="1"/>
    <col min="14" max="14" width="8.75390625" style="116" customWidth="1"/>
    <col min="15" max="15" width="11.75390625" style="116" customWidth="1"/>
    <col min="16" max="16" width="8.75390625" style="116" customWidth="1"/>
    <col min="17" max="16384" width="9.00390625" style="116" customWidth="1"/>
  </cols>
  <sheetData>
    <row r="1" spans="1:16" ht="21">
      <c r="A1" s="115"/>
      <c r="B1" s="115"/>
      <c r="C1" s="115"/>
      <c r="D1" s="135" t="s">
        <v>8</v>
      </c>
      <c r="E1" s="115"/>
      <c r="F1" s="115"/>
      <c r="G1" s="115"/>
      <c r="H1" s="115"/>
      <c r="I1" s="115"/>
      <c r="J1" s="115"/>
      <c r="K1" s="115"/>
      <c r="L1" s="115"/>
      <c r="M1" s="115"/>
      <c r="N1" s="115"/>
      <c r="O1" s="115"/>
      <c r="P1" s="115"/>
    </row>
    <row r="2" spans="1:16" ht="21">
      <c r="A2" s="115"/>
      <c r="B2" s="115"/>
      <c r="C2" s="115"/>
      <c r="D2" s="136" t="s">
        <v>238</v>
      </c>
      <c r="E2" s="115"/>
      <c r="F2" s="115"/>
      <c r="G2" s="115"/>
      <c r="H2" s="115"/>
      <c r="I2" s="115"/>
      <c r="J2" s="115"/>
      <c r="K2" s="115"/>
      <c r="L2" s="115"/>
      <c r="M2" s="115"/>
      <c r="N2" s="115"/>
      <c r="O2" s="115"/>
      <c r="P2" s="115"/>
    </row>
    <row r="3" spans="1:16" ht="17.25" thickBot="1">
      <c r="A3" s="119"/>
      <c r="B3" s="119"/>
      <c r="C3" s="119"/>
      <c r="D3" s="120" t="s">
        <v>11</v>
      </c>
      <c r="E3" s="119"/>
      <c r="F3" s="119"/>
      <c r="G3" s="119"/>
      <c r="H3" s="119"/>
      <c r="I3" s="119"/>
      <c r="J3" s="119"/>
      <c r="K3" s="119"/>
      <c r="L3" s="119"/>
      <c r="M3" s="119"/>
      <c r="N3" s="119"/>
      <c r="O3" s="121" t="s">
        <v>200</v>
      </c>
      <c r="P3" s="119"/>
    </row>
    <row r="4" spans="1:16" ht="16.5">
      <c r="A4" s="253" t="s">
        <v>239</v>
      </c>
      <c r="B4" s="268" t="s">
        <v>240</v>
      </c>
      <c r="C4" s="268"/>
      <c r="D4" s="268"/>
      <c r="E4" s="268"/>
      <c r="F4" s="268"/>
      <c r="G4" s="268"/>
      <c r="H4" s="268"/>
      <c r="I4" s="268"/>
      <c r="J4" s="268"/>
      <c r="K4" s="268"/>
      <c r="L4" s="268"/>
      <c r="M4" s="268" t="s">
        <v>19</v>
      </c>
      <c r="N4" s="268"/>
      <c r="O4" s="268"/>
      <c r="P4" s="262"/>
    </row>
    <row r="5" spans="1:16" ht="16.5">
      <c r="A5" s="267"/>
      <c r="B5" s="265" t="s">
        <v>241</v>
      </c>
      <c r="C5" s="265"/>
      <c r="D5" s="265"/>
      <c r="E5" s="265"/>
      <c r="F5" s="265"/>
      <c r="G5" s="265"/>
      <c r="H5" s="137"/>
      <c r="I5" s="137"/>
      <c r="J5" s="137"/>
      <c r="K5" s="137"/>
      <c r="L5" s="137"/>
      <c r="M5" s="265" t="s">
        <v>242</v>
      </c>
      <c r="N5" s="265"/>
      <c r="O5" s="265" t="s">
        <v>243</v>
      </c>
      <c r="P5" s="266"/>
    </row>
    <row r="6" spans="1:16" ht="16.5" customHeight="1">
      <c r="A6" s="267"/>
      <c r="B6" s="273" t="s">
        <v>244</v>
      </c>
      <c r="C6" s="265" t="s">
        <v>245</v>
      </c>
      <c r="D6" s="265"/>
      <c r="E6" s="265"/>
      <c r="F6" s="265"/>
      <c r="G6" s="273" t="s">
        <v>228</v>
      </c>
      <c r="H6" s="273" t="s">
        <v>246</v>
      </c>
      <c r="I6" s="273" t="s">
        <v>247</v>
      </c>
      <c r="J6" s="251" t="s">
        <v>248</v>
      </c>
      <c r="K6" s="273" t="s">
        <v>249</v>
      </c>
      <c r="L6" s="273" t="s">
        <v>250</v>
      </c>
      <c r="M6" s="265" t="s">
        <v>40</v>
      </c>
      <c r="N6" s="273" t="s">
        <v>251</v>
      </c>
      <c r="O6" s="265" t="s">
        <v>40</v>
      </c>
      <c r="P6" s="272" t="s">
        <v>251</v>
      </c>
    </row>
    <row r="7" spans="1:16" ht="16.5">
      <c r="A7" s="267"/>
      <c r="B7" s="265"/>
      <c r="C7" s="265" t="s">
        <v>229</v>
      </c>
      <c r="D7" s="270" t="s">
        <v>252</v>
      </c>
      <c r="E7" s="265" t="s">
        <v>231</v>
      </c>
      <c r="F7" s="265" t="s">
        <v>232</v>
      </c>
      <c r="G7" s="265"/>
      <c r="H7" s="265"/>
      <c r="I7" s="265"/>
      <c r="J7" s="274"/>
      <c r="K7" s="265"/>
      <c r="L7" s="265"/>
      <c r="M7" s="265"/>
      <c r="N7" s="265"/>
      <c r="O7" s="265"/>
      <c r="P7" s="266"/>
    </row>
    <row r="8" spans="1:16" ht="17.25" thickBot="1">
      <c r="A8" s="255"/>
      <c r="B8" s="269"/>
      <c r="C8" s="269"/>
      <c r="D8" s="271"/>
      <c r="E8" s="269"/>
      <c r="F8" s="269"/>
      <c r="G8" s="269"/>
      <c r="H8" s="269"/>
      <c r="I8" s="269"/>
      <c r="J8" s="274"/>
      <c r="K8" s="269"/>
      <c r="L8" s="269"/>
      <c r="M8" s="269"/>
      <c r="N8" s="269"/>
      <c r="O8" s="269"/>
      <c r="P8" s="264"/>
    </row>
    <row r="9" spans="1:16" ht="16.5">
      <c r="A9" s="123" t="s">
        <v>217</v>
      </c>
      <c r="B9" s="139">
        <v>188391</v>
      </c>
      <c r="C9" s="139">
        <v>24926</v>
      </c>
      <c r="D9" s="139"/>
      <c r="E9" s="139">
        <v>163465</v>
      </c>
      <c r="F9" s="139"/>
      <c r="G9" s="139"/>
      <c r="H9" s="151"/>
      <c r="I9" s="151"/>
      <c r="J9" s="140"/>
      <c r="K9" s="140"/>
      <c r="L9" s="151"/>
      <c r="M9" s="139">
        <v>33400</v>
      </c>
      <c r="N9" s="140">
        <v>17.73</v>
      </c>
      <c r="O9" s="139">
        <v>81664</v>
      </c>
      <c r="P9" s="141">
        <v>43.35</v>
      </c>
    </row>
    <row r="10" spans="1:16" ht="16.5">
      <c r="A10" s="126" t="s">
        <v>218</v>
      </c>
      <c r="B10" s="142">
        <v>188391</v>
      </c>
      <c r="C10" s="142">
        <v>24926</v>
      </c>
      <c r="D10" s="142"/>
      <c r="E10" s="142">
        <v>163465</v>
      </c>
      <c r="F10" s="142"/>
      <c r="G10" s="142"/>
      <c r="H10" s="152"/>
      <c r="I10" s="152"/>
      <c r="J10" s="143"/>
      <c r="K10" s="143"/>
      <c r="L10" s="152"/>
      <c r="M10" s="142">
        <v>33400</v>
      </c>
      <c r="N10" s="143">
        <v>17.73</v>
      </c>
      <c r="O10" s="142">
        <v>81664</v>
      </c>
      <c r="P10" s="144">
        <v>43.35</v>
      </c>
    </row>
    <row r="11" spans="1:16" ht="280.5">
      <c r="A11" s="126" t="s">
        <v>253</v>
      </c>
      <c r="B11" s="142">
        <v>188391</v>
      </c>
      <c r="C11" s="142">
        <v>24926</v>
      </c>
      <c r="D11" s="142"/>
      <c r="E11" s="142">
        <v>163465</v>
      </c>
      <c r="F11" s="142"/>
      <c r="G11" s="142"/>
      <c r="H11" s="152" t="s">
        <v>254</v>
      </c>
      <c r="I11" s="152" t="s">
        <v>255</v>
      </c>
      <c r="J11" s="143">
        <v>3</v>
      </c>
      <c r="K11" s="143">
        <v>-12.38</v>
      </c>
      <c r="L11" s="152"/>
      <c r="M11" s="142">
        <v>33400</v>
      </c>
      <c r="N11" s="143">
        <v>17.73</v>
      </c>
      <c r="O11" s="142">
        <v>81664</v>
      </c>
      <c r="P11" s="144">
        <v>43.35</v>
      </c>
    </row>
    <row r="12" spans="1:16" ht="16.5">
      <c r="A12" s="129" t="s">
        <v>221</v>
      </c>
      <c r="B12" s="145">
        <v>12130</v>
      </c>
      <c r="C12" s="145">
        <v>4130</v>
      </c>
      <c r="D12" s="145"/>
      <c r="E12" s="145">
        <v>8000</v>
      </c>
      <c r="F12" s="145"/>
      <c r="G12" s="145"/>
      <c r="H12" s="153"/>
      <c r="I12" s="153"/>
      <c r="J12" s="146"/>
      <c r="K12" s="146"/>
      <c r="L12" s="153"/>
      <c r="M12" s="145">
        <v>12130</v>
      </c>
      <c r="N12" s="146">
        <v>100</v>
      </c>
      <c r="O12" s="145">
        <v>12130</v>
      </c>
      <c r="P12" s="147">
        <v>100</v>
      </c>
    </row>
    <row r="13" spans="1:16" ht="16.5">
      <c r="A13" s="126" t="s">
        <v>222</v>
      </c>
      <c r="B13" s="142">
        <v>12130</v>
      </c>
      <c r="C13" s="142">
        <v>4130</v>
      </c>
      <c r="D13" s="142"/>
      <c r="E13" s="142">
        <v>8000</v>
      </c>
      <c r="F13" s="142"/>
      <c r="G13" s="142"/>
      <c r="H13" s="152"/>
      <c r="I13" s="152"/>
      <c r="J13" s="143"/>
      <c r="K13" s="143"/>
      <c r="L13" s="152"/>
      <c r="M13" s="142">
        <v>12130</v>
      </c>
      <c r="N13" s="143">
        <v>100</v>
      </c>
      <c r="O13" s="142">
        <v>12130</v>
      </c>
      <c r="P13" s="144">
        <v>100</v>
      </c>
    </row>
    <row r="14" spans="1:16" ht="17.25" thickBot="1">
      <c r="A14" s="132" t="s">
        <v>224</v>
      </c>
      <c r="B14" s="148">
        <v>200521</v>
      </c>
      <c r="C14" s="148">
        <v>29056</v>
      </c>
      <c r="D14" s="148"/>
      <c r="E14" s="148">
        <v>171465</v>
      </c>
      <c r="F14" s="148"/>
      <c r="G14" s="148"/>
      <c r="H14" s="154"/>
      <c r="I14" s="154"/>
      <c r="J14" s="149"/>
      <c r="K14" s="149"/>
      <c r="L14" s="154"/>
      <c r="M14" s="148">
        <v>45530</v>
      </c>
      <c r="N14" s="149">
        <v>22.71</v>
      </c>
      <c r="O14" s="148">
        <v>93794</v>
      </c>
      <c r="P14" s="150">
        <v>46.78</v>
      </c>
    </row>
  </sheetData>
  <sheetProtection/>
  <mergeCells count="22">
    <mergeCell ref="G6:G8"/>
    <mergeCell ref="H6:H8"/>
    <mergeCell ref="M6:M8"/>
    <mergeCell ref="N6:N8"/>
    <mergeCell ref="A4:A8"/>
    <mergeCell ref="B4:L4"/>
    <mergeCell ref="M4:P4"/>
    <mergeCell ref="B5:G5"/>
    <mergeCell ref="M5:N5"/>
    <mergeCell ref="O5:P5"/>
    <mergeCell ref="B6:B8"/>
    <mergeCell ref="C6:F6"/>
    <mergeCell ref="O6:O8"/>
    <mergeCell ref="P6:P8"/>
    <mergeCell ref="C7:C8"/>
    <mergeCell ref="D7:D8"/>
    <mergeCell ref="E7:E8"/>
    <mergeCell ref="F7:F8"/>
    <mergeCell ref="I6:I8"/>
    <mergeCell ref="J6:J8"/>
    <mergeCell ref="K6:K8"/>
    <mergeCell ref="L6:L8"/>
  </mergeCells>
  <printOptions/>
  <pageMargins left="0.75" right="0.75" top="1" bottom="1" header="0.5" footer="0.5"/>
  <pageSetup horizontalDpi="180" verticalDpi="180" orientation="portrait" paperSize="9" scale="80" r:id="rId1"/>
</worksheet>
</file>

<file path=xl/worksheets/sheet16.xml><?xml version="1.0" encoding="utf-8"?>
<worksheet xmlns="http://schemas.openxmlformats.org/spreadsheetml/2006/main" xmlns:r="http://schemas.openxmlformats.org/officeDocument/2006/relationships">
  <dimension ref="A1:L14"/>
  <sheetViews>
    <sheetView zoomScalePageLayoutView="0" workbookViewId="0" topLeftCell="A1">
      <selection activeCell="F9" sqref="F9"/>
    </sheetView>
  </sheetViews>
  <sheetFormatPr defaultColWidth="9.00390625" defaultRowHeight="16.5"/>
  <cols>
    <col min="1" max="1" width="19.625" style="116" customWidth="1"/>
    <col min="2" max="12" width="10.125" style="116" customWidth="1"/>
    <col min="13" max="16384" width="9.00390625" style="116" customWidth="1"/>
  </cols>
  <sheetData>
    <row r="1" spans="1:12" ht="21">
      <c r="A1" s="115"/>
      <c r="B1" s="115"/>
      <c r="C1" s="135"/>
      <c r="D1" s="115"/>
      <c r="E1" s="117" t="s">
        <v>8</v>
      </c>
      <c r="F1" s="135"/>
      <c r="G1" s="115"/>
      <c r="H1" s="115"/>
      <c r="I1" s="115"/>
      <c r="J1" s="115"/>
      <c r="K1" s="115"/>
      <c r="L1" s="115"/>
    </row>
    <row r="2" spans="1:12" ht="21">
      <c r="A2" s="115"/>
      <c r="B2" s="115"/>
      <c r="C2" s="136"/>
      <c r="D2" s="115"/>
      <c r="E2" s="118" t="s">
        <v>256</v>
      </c>
      <c r="F2" s="136"/>
      <c r="G2" s="115"/>
      <c r="H2" s="115"/>
      <c r="I2" s="115"/>
      <c r="J2" s="115"/>
      <c r="K2" s="115"/>
      <c r="L2" s="115"/>
    </row>
    <row r="3" spans="1:12" ht="17.25" thickBot="1">
      <c r="A3" s="119"/>
      <c r="B3" s="119"/>
      <c r="C3" s="120"/>
      <c r="D3" s="119"/>
      <c r="E3" s="120" t="s">
        <v>11</v>
      </c>
      <c r="F3" s="120"/>
      <c r="G3" s="119"/>
      <c r="H3" s="119"/>
      <c r="I3" s="119"/>
      <c r="J3" s="119"/>
      <c r="K3" s="155"/>
      <c r="L3" s="155" t="s">
        <v>12</v>
      </c>
    </row>
    <row r="4" spans="1:12" ht="15.75" customHeight="1">
      <c r="A4" s="277" t="s">
        <v>257</v>
      </c>
      <c r="B4" s="280" t="s">
        <v>202</v>
      </c>
      <c r="C4" s="281"/>
      <c r="D4" s="281"/>
      <c r="E4" s="281"/>
      <c r="F4" s="281"/>
      <c r="G4" s="281"/>
      <c r="H4" s="281"/>
      <c r="I4" s="282"/>
      <c r="J4" s="283" t="s">
        <v>203</v>
      </c>
      <c r="K4" s="283" t="s">
        <v>232</v>
      </c>
      <c r="L4" s="286" t="s">
        <v>204</v>
      </c>
    </row>
    <row r="5" spans="1:12" ht="16.5">
      <c r="A5" s="278"/>
      <c r="B5" s="275" t="s">
        <v>258</v>
      </c>
      <c r="C5" s="275" t="s">
        <v>259</v>
      </c>
      <c r="D5" s="275" t="s">
        <v>260</v>
      </c>
      <c r="E5" s="275" t="s">
        <v>261</v>
      </c>
      <c r="F5" s="275" t="s">
        <v>211</v>
      </c>
      <c r="G5" s="275" t="s">
        <v>212</v>
      </c>
      <c r="H5" s="275" t="s">
        <v>213</v>
      </c>
      <c r="I5" s="275" t="s">
        <v>262</v>
      </c>
      <c r="J5" s="284"/>
      <c r="K5" s="284"/>
      <c r="L5" s="287"/>
    </row>
    <row r="6" spans="1:12" ht="17.25" thickBot="1">
      <c r="A6" s="279"/>
      <c r="B6" s="252"/>
      <c r="C6" s="252"/>
      <c r="D6" s="252"/>
      <c r="E6" s="252"/>
      <c r="F6" s="252"/>
      <c r="G6" s="252"/>
      <c r="H6" s="252"/>
      <c r="I6" s="252"/>
      <c r="J6" s="285"/>
      <c r="K6" s="285"/>
      <c r="L6" s="288"/>
    </row>
    <row r="7" spans="1:12" ht="16.5">
      <c r="A7" s="156" t="s">
        <v>263</v>
      </c>
      <c r="B7" s="157"/>
      <c r="C7" s="157"/>
      <c r="D7" s="157">
        <v>105041</v>
      </c>
      <c r="E7" s="157">
        <v>10834</v>
      </c>
      <c r="F7" s="157">
        <v>159319</v>
      </c>
      <c r="G7" s="157"/>
      <c r="H7" s="157"/>
      <c r="I7" s="157"/>
      <c r="J7" s="157"/>
      <c r="K7" s="157"/>
      <c r="L7" s="158">
        <v>275194</v>
      </c>
    </row>
    <row r="8" spans="1:12" ht="16.5">
      <c r="A8" s="159" t="s">
        <v>264</v>
      </c>
      <c r="B8" s="160"/>
      <c r="C8" s="160"/>
      <c r="D8" s="160">
        <v>15450</v>
      </c>
      <c r="E8" s="160">
        <v>600</v>
      </c>
      <c r="F8" s="160">
        <v>4630</v>
      </c>
      <c r="G8" s="160"/>
      <c r="H8" s="160"/>
      <c r="I8" s="160"/>
      <c r="J8" s="160"/>
      <c r="K8" s="160"/>
      <c r="L8" s="161">
        <v>20680</v>
      </c>
    </row>
    <row r="9" spans="1:12" ht="16.5">
      <c r="A9" s="159" t="s">
        <v>265</v>
      </c>
      <c r="B9" s="160"/>
      <c r="C9" s="160"/>
      <c r="D9" s="160">
        <v>12660</v>
      </c>
      <c r="E9" s="160">
        <v>5900</v>
      </c>
      <c r="F9" s="160">
        <v>26970</v>
      </c>
      <c r="G9" s="160"/>
      <c r="H9" s="160"/>
      <c r="I9" s="160"/>
      <c r="J9" s="160"/>
      <c r="K9" s="160"/>
      <c r="L9" s="161">
        <v>45530</v>
      </c>
    </row>
    <row r="10" spans="1:12" ht="16.5">
      <c r="A10" s="159" t="s">
        <v>266</v>
      </c>
      <c r="B10" s="160"/>
      <c r="C10" s="160"/>
      <c r="D10" s="160"/>
      <c r="E10" s="160"/>
      <c r="F10" s="160"/>
      <c r="G10" s="160"/>
      <c r="H10" s="160"/>
      <c r="I10" s="160"/>
      <c r="J10" s="160"/>
      <c r="K10" s="160"/>
      <c r="L10" s="161"/>
    </row>
    <row r="11" spans="1:12" ht="16.5">
      <c r="A11" s="159" t="s">
        <v>267</v>
      </c>
      <c r="B11" s="160"/>
      <c r="C11" s="160"/>
      <c r="D11" s="160">
        <v>133151</v>
      </c>
      <c r="E11" s="160">
        <v>17334</v>
      </c>
      <c r="F11" s="160">
        <v>190919</v>
      </c>
      <c r="G11" s="160"/>
      <c r="H11" s="160"/>
      <c r="I11" s="160"/>
      <c r="J11" s="160"/>
      <c r="K11" s="160"/>
      <c r="L11" s="161">
        <v>341404</v>
      </c>
    </row>
    <row r="12" spans="1:12" ht="16.5">
      <c r="A12" s="159" t="s">
        <v>268</v>
      </c>
      <c r="B12" s="160"/>
      <c r="C12" s="160"/>
      <c r="D12" s="160">
        <v>6200</v>
      </c>
      <c r="E12" s="160">
        <v>400</v>
      </c>
      <c r="F12" s="160">
        <v>900</v>
      </c>
      <c r="G12" s="160"/>
      <c r="H12" s="160"/>
      <c r="I12" s="160"/>
      <c r="J12" s="160"/>
      <c r="K12" s="160"/>
      <c r="L12" s="161">
        <v>7500</v>
      </c>
    </row>
    <row r="13" spans="1:12" ht="17.25" thickBot="1">
      <c r="A13" s="162" t="s">
        <v>269</v>
      </c>
      <c r="B13" s="163"/>
      <c r="C13" s="163"/>
      <c r="D13" s="163">
        <v>6200</v>
      </c>
      <c r="E13" s="163">
        <v>400</v>
      </c>
      <c r="F13" s="163">
        <v>900</v>
      </c>
      <c r="G13" s="163"/>
      <c r="H13" s="163"/>
      <c r="I13" s="163"/>
      <c r="J13" s="163"/>
      <c r="K13" s="163"/>
      <c r="L13" s="164">
        <v>7500</v>
      </c>
    </row>
    <row r="14" spans="1:12" ht="135" customHeight="1">
      <c r="A14" s="276" t="s">
        <v>270</v>
      </c>
      <c r="B14" s="276"/>
      <c r="C14" s="276"/>
      <c r="D14" s="276"/>
      <c r="E14" s="276"/>
      <c r="F14" s="276"/>
      <c r="G14" s="276"/>
      <c r="H14" s="276"/>
      <c r="I14" s="276"/>
      <c r="J14" s="276"/>
      <c r="K14" s="276"/>
      <c r="L14" s="276"/>
    </row>
  </sheetData>
  <sheetProtection/>
  <mergeCells count="14">
    <mergeCell ref="C5:C6"/>
    <mergeCell ref="D5:D6"/>
    <mergeCell ref="E5:E6"/>
    <mergeCell ref="F5:F6"/>
    <mergeCell ref="G5:G6"/>
    <mergeCell ref="H5:H6"/>
    <mergeCell ref="I5:I6"/>
    <mergeCell ref="A14:L14"/>
    <mergeCell ref="A4:A6"/>
    <mergeCell ref="B4:I4"/>
    <mergeCell ref="J4:J6"/>
    <mergeCell ref="K4:K6"/>
    <mergeCell ref="L4:L6"/>
    <mergeCell ref="B5:B6"/>
  </mergeCells>
  <printOptions/>
  <pageMargins left="0.75" right="0.75" top="1" bottom="1" header="0.5" footer="0.5"/>
  <pageSetup horizontalDpi="180" verticalDpi="180" orientation="portrait" paperSize="9" scale="70" r:id="rId1"/>
</worksheet>
</file>

<file path=xl/worksheets/sheet17.xml><?xml version="1.0" encoding="utf-8"?>
<worksheet xmlns="http://schemas.openxmlformats.org/spreadsheetml/2006/main" xmlns:r="http://schemas.openxmlformats.org/officeDocument/2006/relationships">
  <dimension ref="A1:C18"/>
  <sheetViews>
    <sheetView zoomScalePageLayoutView="0" workbookViewId="0" topLeftCell="A1">
      <selection activeCell="C10" sqref="C10"/>
    </sheetView>
  </sheetViews>
  <sheetFormatPr defaultColWidth="9.00390625" defaultRowHeight="16.5"/>
  <cols>
    <col min="1" max="1" width="40.625" style="0" customWidth="1"/>
    <col min="2" max="2" width="12.625" style="0" customWidth="1"/>
    <col min="3" max="3" width="40.625" style="0" customWidth="1"/>
  </cols>
  <sheetData>
    <row r="1" spans="1:3" ht="21">
      <c r="A1" s="165"/>
      <c r="B1" s="6" t="s">
        <v>7</v>
      </c>
      <c r="C1" s="165"/>
    </row>
    <row r="2" spans="1:3" ht="21">
      <c r="A2" s="1"/>
      <c r="B2" s="1" t="s">
        <v>271</v>
      </c>
      <c r="C2" s="1"/>
    </row>
    <row r="3" spans="1:3" ht="17.25" thickBot="1">
      <c r="A3" s="4"/>
      <c r="B3" s="2" t="s">
        <v>10</v>
      </c>
      <c r="C3" s="3" t="s">
        <v>12</v>
      </c>
    </row>
    <row r="4" spans="1:3" ht="16.5">
      <c r="A4" s="289" t="s">
        <v>257</v>
      </c>
      <c r="B4" s="291" t="s">
        <v>40</v>
      </c>
      <c r="C4" s="293" t="s">
        <v>148</v>
      </c>
    </row>
    <row r="5" spans="1:3" ht="17.25" thickBot="1">
      <c r="A5" s="290"/>
      <c r="B5" s="292"/>
      <c r="C5" s="294"/>
    </row>
    <row r="6" spans="1:3" ht="16.5">
      <c r="A6" s="14" t="s">
        <v>272</v>
      </c>
      <c r="B6" s="16">
        <v>423954</v>
      </c>
      <c r="C6" s="22"/>
    </row>
    <row r="7" spans="1:3" ht="16.5">
      <c r="A7" s="13" t="s">
        <v>273</v>
      </c>
      <c r="B7" s="11"/>
      <c r="C7" s="167"/>
    </row>
    <row r="8" spans="1:3" ht="16.5">
      <c r="A8" s="13" t="s">
        <v>274</v>
      </c>
      <c r="B8" s="11"/>
      <c r="C8" s="167"/>
    </row>
    <row r="9" spans="1:3" ht="16.5">
      <c r="A9" s="13" t="s">
        <v>275</v>
      </c>
      <c r="B9" s="11"/>
      <c r="C9" s="167"/>
    </row>
    <row r="10" spans="1:3" ht="16.5">
      <c r="A10" s="13" t="s">
        <v>276</v>
      </c>
      <c r="B10" s="11"/>
      <c r="C10" s="167"/>
    </row>
    <row r="11" spans="1:3" ht="49.5">
      <c r="A11" s="13" t="s">
        <v>277</v>
      </c>
      <c r="B11" s="11">
        <v>33400</v>
      </c>
      <c r="C11" s="167" t="s">
        <v>278</v>
      </c>
    </row>
    <row r="12" spans="1:3" ht="16.5">
      <c r="A12" s="13" t="s">
        <v>279</v>
      </c>
      <c r="B12" s="11"/>
      <c r="C12" s="167"/>
    </row>
    <row r="13" spans="1:3" ht="16.5">
      <c r="A13" s="13" t="s">
        <v>280</v>
      </c>
      <c r="B13" s="11"/>
      <c r="C13" s="167"/>
    </row>
    <row r="14" spans="1:3" ht="16.5">
      <c r="A14" s="13" t="s">
        <v>281</v>
      </c>
      <c r="B14" s="11"/>
      <c r="C14" s="167"/>
    </row>
    <row r="15" spans="1:3" ht="16.5">
      <c r="A15" s="13" t="s">
        <v>282</v>
      </c>
      <c r="B15" s="11"/>
      <c r="C15" s="167"/>
    </row>
    <row r="16" spans="1:3" ht="33">
      <c r="A16" s="13" t="s">
        <v>279</v>
      </c>
      <c r="B16" s="11">
        <v>127868</v>
      </c>
      <c r="C16" s="167" t="s">
        <v>283</v>
      </c>
    </row>
    <row r="17" spans="1:3" ht="17.25" thickBot="1">
      <c r="A17" s="168" t="s">
        <v>284</v>
      </c>
      <c r="B17" s="169">
        <v>329486</v>
      </c>
      <c r="C17" s="170"/>
    </row>
    <row r="18" spans="1:3" ht="16.5">
      <c r="A18" s="221"/>
      <c r="B18" s="221"/>
      <c r="C18" s="221"/>
    </row>
  </sheetData>
  <sheetProtection/>
  <mergeCells count="4">
    <mergeCell ref="A4:A5"/>
    <mergeCell ref="B4:B5"/>
    <mergeCell ref="C4:C5"/>
    <mergeCell ref="A18:C18"/>
  </mergeCells>
  <printOptions/>
  <pageMargins left="0.5511811023622047" right="0.35433070866141736" top="0.984251968503937" bottom="0.984251968503937" header="0.5118110236220472" footer="0.5118110236220472"/>
  <pageSetup horizontalDpi="180" verticalDpi="180" orientation="portrait" paperSize="9" r:id="rId1"/>
</worksheet>
</file>

<file path=xl/worksheets/sheet18.xml><?xml version="1.0" encoding="utf-8"?>
<worksheet xmlns="http://schemas.openxmlformats.org/spreadsheetml/2006/main" xmlns:r="http://schemas.openxmlformats.org/officeDocument/2006/relationships">
  <dimension ref="A1:E71"/>
  <sheetViews>
    <sheetView zoomScalePageLayoutView="0" workbookViewId="0" topLeftCell="A22">
      <selection activeCell="B9" sqref="B9"/>
    </sheetView>
  </sheetViews>
  <sheetFormatPr defaultColWidth="9.00390625" defaultRowHeight="16.5"/>
  <cols>
    <col min="1" max="1" width="16.625" style="0" customWidth="1"/>
    <col min="2" max="2" width="32.625" style="0" customWidth="1"/>
    <col min="3" max="5" width="16.625" style="0" customWidth="1"/>
  </cols>
  <sheetData>
    <row r="1" spans="1:5" ht="21" customHeight="1">
      <c r="A1" s="28"/>
      <c r="B1" s="295" t="s">
        <v>8</v>
      </c>
      <c r="C1" s="295"/>
      <c r="D1" s="295"/>
      <c r="E1" s="171"/>
    </row>
    <row r="2" spans="1:5" ht="21" customHeight="1">
      <c r="A2" s="28"/>
      <c r="B2" s="248" t="s">
        <v>285</v>
      </c>
      <c r="C2" s="248"/>
      <c r="D2" s="248"/>
      <c r="E2" s="171"/>
    </row>
    <row r="3" spans="1:5" ht="21" customHeight="1" thickBot="1">
      <c r="A3" s="28"/>
      <c r="B3" s="250" t="s">
        <v>286</v>
      </c>
      <c r="C3" s="250"/>
      <c r="D3" s="250"/>
      <c r="E3" s="172" t="s">
        <v>12</v>
      </c>
    </row>
    <row r="4" spans="1:5" ht="16.5">
      <c r="A4" s="173" t="s">
        <v>287</v>
      </c>
      <c r="B4" s="289" t="s">
        <v>124</v>
      </c>
      <c r="C4" s="174" t="s">
        <v>288</v>
      </c>
      <c r="D4" s="174" t="s">
        <v>289</v>
      </c>
      <c r="E4" s="296" t="s">
        <v>290</v>
      </c>
    </row>
    <row r="5" spans="1:5" ht="17.25" thickBot="1">
      <c r="A5" s="175" t="s">
        <v>291</v>
      </c>
      <c r="B5" s="290"/>
      <c r="C5" s="166" t="s">
        <v>292</v>
      </c>
      <c r="D5" s="166" t="s">
        <v>292</v>
      </c>
      <c r="E5" s="297"/>
    </row>
    <row r="6" spans="1:5" ht="16.5">
      <c r="A6" s="54">
        <v>490315</v>
      </c>
      <c r="B6" s="56" t="s">
        <v>293</v>
      </c>
      <c r="C6" s="57">
        <v>364169</v>
      </c>
      <c r="D6" s="57">
        <v>473297</v>
      </c>
      <c r="E6" s="176">
        <v>-109128</v>
      </c>
    </row>
    <row r="7" spans="1:5" ht="16.5">
      <c r="A7" s="64">
        <v>137646</v>
      </c>
      <c r="B7" s="66" t="s">
        <v>294</v>
      </c>
      <c r="C7" s="67">
        <v>140860</v>
      </c>
      <c r="D7" s="67">
        <v>132650</v>
      </c>
      <c r="E7" s="177">
        <v>8210</v>
      </c>
    </row>
    <row r="8" spans="1:5" ht="16.5">
      <c r="A8" s="59">
        <v>32752</v>
      </c>
      <c r="B8" s="61" t="s">
        <v>295</v>
      </c>
      <c r="C8" s="62">
        <v>35966</v>
      </c>
      <c r="D8" s="62">
        <v>27756</v>
      </c>
      <c r="E8" s="178">
        <v>8210</v>
      </c>
    </row>
    <row r="9" spans="1:5" ht="16.5">
      <c r="A9" s="59">
        <v>32552</v>
      </c>
      <c r="B9" s="61" t="s">
        <v>296</v>
      </c>
      <c r="C9" s="62">
        <v>35766</v>
      </c>
      <c r="D9" s="62">
        <v>27556</v>
      </c>
      <c r="E9" s="178">
        <v>8210</v>
      </c>
    </row>
    <row r="10" spans="1:5" ht="16.5">
      <c r="A10" s="59">
        <v>200</v>
      </c>
      <c r="B10" s="61" t="s">
        <v>297</v>
      </c>
      <c r="C10" s="62">
        <v>200</v>
      </c>
      <c r="D10" s="62">
        <v>200</v>
      </c>
      <c r="E10" s="178"/>
    </row>
    <row r="11" spans="1:5" ht="16.5">
      <c r="A11" s="59">
        <v>94400</v>
      </c>
      <c r="B11" s="61" t="s">
        <v>298</v>
      </c>
      <c r="C11" s="62">
        <v>94400</v>
      </c>
      <c r="D11" s="62">
        <v>94400</v>
      </c>
      <c r="E11" s="178"/>
    </row>
    <row r="12" spans="1:5" ht="16.5">
      <c r="A12" s="59">
        <v>94400</v>
      </c>
      <c r="B12" s="61" t="s">
        <v>299</v>
      </c>
      <c r="C12" s="62">
        <v>94400</v>
      </c>
      <c r="D12" s="62">
        <v>94400</v>
      </c>
      <c r="E12" s="178"/>
    </row>
    <row r="13" spans="1:5" ht="16.5">
      <c r="A13" s="59">
        <v>461</v>
      </c>
      <c r="B13" s="61" t="s">
        <v>300</v>
      </c>
      <c r="C13" s="62">
        <v>461</v>
      </c>
      <c r="D13" s="62">
        <v>461</v>
      </c>
      <c r="E13" s="178"/>
    </row>
    <row r="14" spans="1:5" ht="16.5">
      <c r="A14" s="59">
        <v>461</v>
      </c>
      <c r="B14" s="61" t="s">
        <v>301</v>
      </c>
      <c r="C14" s="62">
        <v>461</v>
      </c>
      <c r="D14" s="62">
        <v>461</v>
      </c>
      <c r="E14" s="178"/>
    </row>
    <row r="15" spans="1:5" ht="16.5">
      <c r="A15" s="59">
        <v>3500</v>
      </c>
      <c r="B15" s="61" t="s">
        <v>302</v>
      </c>
      <c r="C15" s="62">
        <v>3500</v>
      </c>
      <c r="D15" s="62">
        <v>3500</v>
      </c>
      <c r="E15" s="178"/>
    </row>
    <row r="16" spans="1:5" ht="16.5">
      <c r="A16" s="59">
        <v>3500</v>
      </c>
      <c r="B16" s="61" t="s">
        <v>303</v>
      </c>
      <c r="C16" s="62">
        <v>3500</v>
      </c>
      <c r="D16" s="62">
        <v>3500</v>
      </c>
      <c r="E16" s="178"/>
    </row>
    <row r="17" spans="1:5" ht="16.5">
      <c r="A17" s="59">
        <v>6533</v>
      </c>
      <c r="B17" s="61" t="s">
        <v>304</v>
      </c>
      <c r="C17" s="62">
        <v>6533</v>
      </c>
      <c r="D17" s="62">
        <v>6533</v>
      </c>
      <c r="E17" s="178"/>
    </row>
    <row r="18" spans="1:5" ht="16.5">
      <c r="A18" s="59">
        <v>6533</v>
      </c>
      <c r="B18" s="61" t="s">
        <v>305</v>
      </c>
      <c r="C18" s="62">
        <v>6533</v>
      </c>
      <c r="D18" s="62">
        <v>6533</v>
      </c>
      <c r="E18" s="178"/>
    </row>
    <row r="19" spans="1:5" ht="33">
      <c r="A19" s="64"/>
      <c r="B19" s="66" t="s">
        <v>306</v>
      </c>
      <c r="C19" s="67">
        <v>60</v>
      </c>
      <c r="D19" s="67">
        <v>60</v>
      </c>
      <c r="E19" s="177"/>
    </row>
    <row r="20" spans="1:5" ht="16.5">
      <c r="A20" s="59"/>
      <c r="B20" s="61" t="s">
        <v>307</v>
      </c>
      <c r="C20" s="62">
        <v>60</v>
      </c>
      <c r="D20" s="62">
        <v>60</v>
      </c>
      <c r="E20" s="178"/>
    </row>
    <row r="21" spans="1:5" ht="16.5">
      <c r="A21" s="59"/>
      <c r="B21" s="61" t="s">
        <v>308</v>
      </c>
      <c r="C21" s="62">
        <v>60</v>
      </c>
      <c r="D21" s="62">
        <v>60</v>
      </c>
      <c r="E21" s="178"/>
    </row>
    <row r="22" spans="1:5" ht="16.5">
      <c r="A22" s="64">
        <v>148545</v>
      </c>
      <c r="B22" s="66" t="s">
        <v>309</v>
      </c>
      <c r="C22" s="67">
        <v>194255</v>
      </c>
      <c r="D22" s="67">
        <v>156225</v>
      </c>
      <c r="E22" s="177">
        <v>38030</v>
      </c>
    </row>
    <row r="23" spans="1:5" ht="16.5">
      <c r="A23" s="59">
        <v>21787</v>
      </c>
      <c r="B23" s="61" t="s">
        <v>310</v>
      </c>
      <c r="C23" s="62">
        <v>33897</v>
      </c>
      <c r="D23" s="62">
        <v>27437</v>
      </c>
      <c r="E23" s="178">
        <v>6460</v>
      </c>
    </row>
    <row r="24" spans="1:5" ht="16.5">
      <c r="A24" s="59">
        <v>105041</v>
      </c>
      <c r="B24" s="61" t="s">
        <v>311</v>
      </c>
      <c r="C24" s="62">
        <v>133151</v>
      </c>
      <c r="D24" s="62">
        <v>120491</v>
      </c>
      <c r="E24" s="178">
        <v>12660</v>
      </c>
    </row>
    <row r="25" spans="1:5" ht="16.5">
      <c r="A25" s="59">
        <v>-83254</v>
      </c>
      <c r="B25" s="61" t="s">
        <v>312</v>
      </c>
      <c r="C25" s="62">
        <v>-99254</v>
      </c>
      <c r="D25" s="62">
        <v>-93054</v>
      </c>
      <c r="E25" s="178">
        <v>-6200</v>
      </c>
    </row>
    <row r="26" spans="1:5" ht="16.5">
      <c r="A26" s="59">
        <v>9890</v>
      </c>
      <c r="B26" s="61" t="s">
        <v>313</v>
      </c>
      <c r="C26" s="62">
        <v>15490</v>
      </c>
      <c r="D26" s="62">
        <v>9990</v>
      </c>
      <c r="E26" s="178">
        <v>5500</v>
      </c>
    </row>
    <row r="27" spans="1:5" ht="16.5">
      <c r="A27" s="59">
        <v>18834</v>
      </c>
      <c r="B27" s="61" t="s">
        <v>314</v>
      </c>
      <c r="C27" s="62">
        <v>25334</v>
      </c>
      <c r="D27" s="62">
        <v>19434</v>
      </c>
      <c r="E27" s="178">
        <v>5900</v>
      </c>
    </row>
    <row r="28" spans="1:5" ht="16.5">
      <c r="A28" s="59">
        <v>-8944</v>
      </c>
      <c r="B28" s="61" t="s">
        <v>315</v>
      </c>
      <c r="C28" s="62">
        <v>-9844</v>
      </c>
      <c r="D28" s="62">
        <v>-9444</v>
      </c>
      <c r="E28" s="178">
        <v>-400</v>
      </c>
    </row>
    <row r="29" spans="1:5" ht="16.5">
      <c r="A29" s="59">
        <v>116868</v>
      </c>
      <c r="B29" s="61" t="s">
        <v>316</v>
      </c>
      <c r="C29" s="62">
        <v>144868</v>
      </c>
      <c r="D29" s="62">
        <v>118798</v>
      </c>
      <c r="E29" s="178">
        <v>26070</v>
      </c>
    </row>
    <row r="30" spans="1:5" ht="16.5">
      <c r="A30" s="59">
        <v>164919</v>
      </c>
      <c r="B30" s="61" t="s">
        <v>317</v>
      </c>
      <c r="C30" s="62">
        <v>196519</v>
      </c>
      <c r="D30" s="62">
        <v>169549</v>
      </c>
      <c r="E30" s="178">
        <v>26970</v>
      </c>
    </row>
    <row r="31" spans="1:5" ht="16.5">
      <c r="A31" s="59">
        <v>-48051</v>
      </c>
      <c r="B31" s="61" t="s">
        <v>318</v>
      </c>
      <c r="C31" s="62">
        <v>-51651</v>
      </c>
      <c r="D31" s="62">
        <v>-50751</v>
      </c>
      <c r="E31" s="178">
        <v>-900</v>
      </c>
    </row>
    <row r="32" spans="1:5" ht="16.5">
      <c r="A32" s="64">
        <v>1726</v>
      </c>
      <c r="B32" s="66" t="s">
        <v>319</v>
      </c>
      <c r="C32" s="67">
        <v>1246</v>
      </c>
      <c r="D32" s="67">
        <v>1546</v>
      </c>
      <c r="E32" s="177">
        <v>-300</v>
      </c>
    </row>
    <row r="33" spans="1:5" ht="16.5">
      <c r="A33" s="59">
        <v>1726</v>
      </c>
      <c r="B33" s="61" t="s">
        <v>320</v>
      </c>
      <c r="C33" s="62">
        <v>1246</v>
      </c>
      <c r="D33" s="62">
        <v>1546</v>
      </c>
      <c r="E33" s="178">
        <v>-300</v>
      </c>
    </row>
    <row r="34" spans="1:5" ht="16.5">
      <c r="A34" s="59">
        <v>523</v>
      </c>
      <c r="B34" s="61" t="s">
        <v>321</v>
      </c>
      <c r="C34" s="62">
        <v>43</v>
      </c>
      <c r="D34" s="62">
        <v>343</v>
      </c>
      <c r="E34" s="178">
        <v>-300</v>
      </c>
    </row>
    <row r="35" spans="1:5" ht="16.5">
      <c r="A35" s="59">
        <v>1203</v>
      </c>
      <c r="B35" s="61" t="s">
        <v>322</v>
      </c>
      <c r="C35" s="62">
        <v>1203</v>
      </c>
      <c r="D35" s="62">
        <v>1203</v>
      </c>
      <c r="E35" s="178"/>
    </row>
    <row r="36" spans="1:5" ht="16.5">
      <c r="A36" s="64">
        <v>202398</v>
      </c>
      <c r="B36" s="66" t="s">
        <v>323</v>
      </c>
      <c r="C36" s="67">
        <v>27748</v>
      </c>
      <c r="D36" s="67">
        <v>182816</v>
      </c>
      <c r="E36" s="177">
        <v>-155068</v>
      </c>
    </row>
    <row r="37" spans="1:5" ht="16.5">
      <c r="A37" s="59">
        <v>72768</v>
      </c>
      <c r="B37" s="61" t="s">
        <v>324</v>
      </c>
      <c r="C37" s="62">
        <v>27748</v>
      </c>
      <c r="D37" s="62">
        <v>54948</v>
      </c>
      <c r="E37" s="178">
        <v>-27200</v>
      </c>
    </row>
    <row r="38" spans="1:5" ht="16.5">
      <c r="A38" s="59">
        <v>72768</v>
      </c>
      <c r="B38" s="61" t="s">
        <v>325</v>
      </c>
      <c r="C38" s="62">
        <v>27748</v>
      </c>
      <c r="D38" s="62">
        <v>54948</v>
      </c>
      <c r="E38" s="178">
        <v>-27200</v>
      </c>
    </row>
    <row r="39" spans="1:5" ht="16.5">
      <c r="A39" s="59">
        <v>129630</v>
      </c>
      <c r="B39" s="61" t="s">
        <v>326</v>
      </c>
      <c r="C39" s="62"/>
      <c r="D39" s="62">
        <v>127868</v>
      </c>
      <c r="E39" s="178">
        <v>-127868</v>
      </c>
    </row>
    <row r="40" spans="1:5" ht="16.5">
      <c r="A40" s="59">
        <v>129630</v>
      </c>
      <c r="B40" s="61" t="s">
        <v>327</v>
      </c>
      <c r="C40" s="62"/>
      <c r="D40" s="62">
        <v>127868</v>
      </c>
      <c r="E40" s="178">
        <v>-127868</v>
      </c>
    </row>
    <row r="41" spans="1:5" ht="16.5">
      <c r="A41" s="59">
        <v>9225425</v>
      </c>
      <c r="B41" s="61" t="s">
        <v>328</v>
      </c>
      <c r="C41" s="62">
        <v>9225425</v>
      </c>
      <c r="D41" s="62">
        <v>9225425</v>
      </c>
      <c r="E41" s="178"/>
    </row>
    <row r="42" spans="1:5" ht="16.5">
      <c r="A42" s="59">
        <v>-9225425</v>
      </c>
      <c r="B42" s="61" t="s">
        <v>329</v>
      </c>
      <c r="C42" s="62">
        <v>-9225425</v>
      </c>
      <c r="D42" s="62">
        <v>-9225425</v>
      </c>
      <c r="E42" s="178"/>
    </row>
    <row r="43" spans="1:5" ht="16.5">
      <c r="A43" s="64">
        <v>490315</v>
      </c>
      <c r="B43" s="66" t="s">
        <v>330</v>
      </c>
      <c r="C43" s="67">
        <v>364169</v>
      </c>
      <c r="D43" s="67">
        <v>473297</v>
      </c>
      <c r="E43" s="177">
        <v>-109128</v>
      </c>
    </row>
    <row r="44" spans="1:5" ht="16.5">
      <c r="A44" s="59"/>
      <c r="B44" s="61"/>
      <c r="C44" s="62"/>
      <c r="D44" s="62"/>
      <c r="E44" s="178"/>
    </row>
    <row r="45" spans="1:5" ht="16.5">
      <c r="A45" s="64">
        <v>26316</v>
      </c>
      <c r="B45" s="66" t="s">
        <v>331</v>
      </c>
      <c r="C45" s="67">
        <v>23821</v>
      </c>
      <c r="D45" s="67">
        <v>23821</v>
      </c>
      <c r="E45" s="177"/>
    </row>
    <row r="46" spans="1:5" ht="16.5">
      <c r="A46" s="64">
        <v>14362</v>
      </c>
      <c r="B46" s="66" t="s">
        <v>332</v>
      </c>
      <c r="C46" s="67">
        <v>14362</v>
      </c>
      <c r="D46" s="67">
        <v>14362</v>
      </c>
      <c r="E46" s="177"/>
    </row>
    <row r="47" spans="1:5" ht="16.5">
      <c r="A47" s="59">
        <v>1223</v>
      </c>
      <c r="B47" s="61" t="s">
        <v>333</v>
      </c>
      <c r="C47" s="62">
        <v>1223</v>
      </c>
      <c r="D47" s="62">
        <v>1223</v>
      </c>
      <c r="E47" s="178"/>
    </row>
    <row r="48" spans="1:5" ht="16.5">
      <c r="A48" s="59">
        <v>703</v>
      </c>
      <c r="B48" s="61" t="s">
        <v>334</v>
      </c>
      <c r="C48" s="62">
        <v>703</v>
      </c>
      <c r="D48" s="62">
        <v>703</v>
      </c>
      <c r="E48" s="178"/>
    </row>
    <row r="49" spans="1:5" ht="16.5">
      <c r="A49" s="59">
        <v>50</v>
      </c>
      <c r="B49" s="61" t="s">
        <v>335</v>
      </c>
      <c r="C49" s="62">
        <v>50</v>
      </c>
      <c r="D49" s="62">
        <v>50</v>
      </c>
      <c r="E49" s="178"/>
    </row>
    <row r="50" spans="1:5" ht="16.5">
      <c r="A50" s="59">
        <v>470</v>
      </c>
      <c r="B50" s="61" t="s">
        <v>336</v>
      </c>
      <c r="C50" s="62">
        <v>470</v>
      </c>
      <c r="D50" s="62">
        <v>470</v>
      </c>
      <c r="E50" s="178"/>
    </row>
    <row r="51" spans="1:5" ht="16.5">
      <c r="A51" s="59">
        <v>13139</v>
      </c>
      <c r="B51" s="61" t="s">
        <v>337</v>
      </c>
      <c r="C51" s="62">
        <v>13139</v>
      </c>
      <c r="D51" s="62">
        <v>13139</v>
      </c>
      <c r="E51" s="178"/>
    </row>
    <row r="52" spans="1:5" ht="16.5">
      <c r="A52" s="59">
        <v>13139</v>
      </c>
      <c r="B52" s="61" t="s">
        <v>338</v>
      </c>
      <c r="C52" s="62">
        <v>13139</v>
      </c>
      <c r="D52" s="62">
        <v>13139</v>
      </c>
      <c r="E52" s="178"/>
    </row>
    <row r="53" spans="1:5" ht="16.5">
      <c r="A53" s="64">
        <v>11954</v>
      </c>
      <c r="B53" s="66" t="s">
        <v>339</v>
      </c>
      <c r="C53" s="67">
        <v>9459</v>
      </c>
      <c r="D53" s="67">
        <v>9459</v>
      </c>
      <c r="E53" s="177"/>
    </row>
    <row r="54" spans="1:5" ht="16.5">
      <c r="A54" s="59">
        <v>3</v>
      </c>
      <c r="B54" s="61" t="s">
        <v>340</v>
      </c>
      <c r="C54" s="62">
        <v>3</v>
      </c>
      <c r="D54" s="62">
        <v>3</v>
      </c>
      <c r="E54" s="178"/>
    </row>
    <row r="55" spans="1:5" ht="16.5">
      <c r="A55" s="59">
        <v>3</v>
      </c>
      <c r="B55" s="61" t="s">
        <v>341</v>
      </c>
      <c r="C55" s="62">
        <v>3</v>
      </c>
      <c r="D55" s="62">
        <v>3</v>
      </c>
      <c r="E55" s="178"/>
    </row>
    <row r="56" spans="1:5" ht="16.5">
      <c r="A56" s="59">
        <v>11951</v>
      </c>
      <c r="B56" s="61" t="s">
        <v>342</v>
      </c>
      <c r="C56" s="62">
        <v>9456</v>
      </c>
      <c r="D56" s="62">
        <v>9456</v>
      </c>
      <c r="E56" s="178"/>
    </row>
    <row r="57" spans="1:5" ht="16.5">
      <c r="A57" s="59">
        <v>9396</v>
      </c>
      <c r="B57" s="61" t="s">
        <v>343</v>
      </c>
      <c r="C57" s="62">
        <v>9396</v>
      </c>
      <c r="D57" s="62">
        <v>9396</v>
      </c>
      <c r="E57" s="178"/>
    </row>
    <row r="58" spans="1:5" ht="16.5">
      <c r="A58" s="59"/>
      <c r="B58" s="61" t="s">
        <v>344</v>
      </c>
      <c r="C58" s="62">
        <v>60</v>
      </c>
      <c r="D58" s="62">
        <v>60</v>
      </c>
      <c r="E58" s="178"/>
    </row>
    <row r="59" spans="1:5" ht="16.5">
      <c r="A59" s="59">
        <v>2555</v>
      </c>
      <c r="B59" s="61" t="s">
        <v>345</v>
      </c>
      <c r="C59" s="62"/>
      <c r="D59" s="62"/>
      <c r="E59" s="178"/>
    </row>
    <row r="60" spans="1:5" ht="16.5">
      <c r="A60" s="64">
        <v>463999</v>
      </c>
      <c r="B60" s="66" t="s">
        <v>346</v>
      </c>
      <c r="C60" s="67">
        <v>340348</v>
      </c>
      <c r="D60" s="67">
        <v>449476</v>
      </c>
      <c r="E60" s="177">
        <v>-109128</v>
      </c>
    </row>
    <row r="61" spans="1:5" ht="16.5">
      <c r="A61" s="64">
        <v>417267</v>
      </c>
      <c r="B61" s="66" t="s">
        <v>347</v>
      </c>
      <c r="C61" s="67">
        <v>329486</v>
      </c>
      <c r="D61" s="67">
        <v>423954</v>
      </c>
      <c r="E61" s="177">
        <v>-94468</v>
      </c>
    </row>
    <row r="62" spans="1:5" ht="16.5">
      <c r="A62" s="59">
        <v>417267</v>
      </c>
      <c r="B62" s="61" t="s">
        <v>348</v>
      </c>
      <c r="C62" s="62">
        <v>329486</v>
      </c>
      <c r="D62" s="62">
        <v>423954</v>
      </c>
      <c r="E62" s="178">
        <v>-94468</v>
      </c>
    </row>
    <row r="63" spans="1:5" ht="16.5">
      <c r="A63" s="59">
        <v>417267</v>
      </c>
      <c r="B63" s="61" t="s">
        <v>349</v>
      </c>
      <c r="C63" s="62">
        <v>329486</v>
      </c>
      <c r="D63" s="62">
        <v>423954</v>
      </c>
      <c r="E63" s="178">
        <v>-94468</v>
      </c>
    </row>
    <row r="64" spans="1:5" ht="16.5">
      <c r="A64" s="64">
        <v>35153</v>
      </c>
      <c r="B64" s="66" t="s">
        <v>350</v>
      </c>
      <c r="C64" s="67">
        <v>10862</v>
      </c>
      <c r="D64" s="67">
        <v>25522</v>
      </c>
      <c r="E64" s="177">
        <v>-14660</v>
      </c>
    </row>
    <row r="65" spans="1:5" ht="16.5">
      <c r="A65" s="59">
        <v>35153</v>
      </c>
      <c r="B65" s="61" t="s">
        <v>351</v>
      </c>
      <c r="C65" s="62">
        <v>10862</v>
      </c>
      <c r="D65" s="62">
        <v>25522</v>
      </c>
      <c r="E65" s="178">
        <v>-14660</v>
      </c>
    </row>
    <row r="66" spans="1:5" ht="16.5">
      <c r="A66" s="59">
        <v>35153</v>
      </c>
      <c r="B66" s="61" t="s">
        <v>352</v>
      </c>
      <c r="C66" s="62">
        <v>10862</v>
      </c>
      <c r="D66" s="62">
        <v>25522</v>
      </c>
      <c r="E66" s="178">
        <v>-14660</v>
      </c>
    </row>
    <row r="67" spans="1:5" ht="16.5">
      <c r="A67" s="64">
        <v>11579</v>
      </c>
      <c r="B67" s="66" t="s">
        <v>353</v>
      </c>
      <c r="C67" s="67"/>
      <c r="D67" s="67"/>
      <c r="E67" s="177"/>
    </row>
    <row r="68" spans="1:5" ht="16.5">
      <c r="A68" s="59">
        <v>11579</v>
      </c>
      <c r="B68" s="61" t="s">
        <v>354</v>
      </c>
      <c r="C68" s="62"/>
      <c r="D68" s="62"/>
      <c r="E68" s="178"/>
    </row>
    <row r="69" spans="1:5" ht="16.5">
      <c r="A69" s="59">
        <v>11579</v>
      </c>
      <c r="B69" s="61" t="s">
        <v>355</v>
      </c>
      <c r="C69" s="62"/>
      <c r="D69" s="62"/>
      <c r="E69" s="178"/>
    </row>
    <row r="70" spans="1:5" ht="17.25" thickBot="1">
      <c r="A70" s="69">
        <v>490315</v>
      </c>
      <c r="B70" s="71" t="s">
        <v>330</v>
      </c>
      <c r="C70" s="72">
        <v>364169</v>
      </c>
      <c r="D70" s="72">
        <v>473297</v>
      </c>
      <c r="E70" s="179">
        <v>-109128</v>
      </c>
    </row>
    <row r="71" spans="1:5" ht="16.5">
      <c r="A71" s="219" t="s">
        <v>356</v>
      </c>
      <c r="B71" s="221"/>
      <c r="C71" s="221"/>
      <c r="D71" s="221"/>
      <c r="E71" s="221"/>
    </row>
  </sheetData>
  <sheetProtection/>
  <mergeCells count="6">
    <mergeCell ref="B1:D1"/>
    <mergeCell ref="B2:D2"/>
    <mergeCell ref="B3:D3"/>
    <mergeCell ref="B4:B5"/>
    <mergeCell ref="E4:E5"/>
    <mergeCell ref="A71:E71"/>
  </mergeCells>
  <printOptions/>
  <pageMargins left="0.5511811023622047" right="0.35433070866141736" top="0.984251968503937" bottom="0.984251968503937" header="0.5118110236220472" footer="0.5118110236220472"/>
  <pageSetup horizontalDpi="180" verticalDpi="180" orientation="portrait" paperSize="9" scale="90" r:id="rId1"/>
</worksheet>
</file>

<file path=xl/worksheets/sheet19.xml><?xml version="1.0" encoding="utf-8"?>
<worksheet xmlns="http://schemas.openxmlformats.org/spreadsheetml/2006/main" xmlns:r="http://schemas.openxmlformats.org/officeDocument/2006/relationships">
  <dimension ref="A1:F20"/>
  <sheetViews>
    <sheetView zoomScalePageLayoutView="0" workbookViewId="0" topLeftCell="A1">
      <selection activeCell="D8" sqref="D8"/>
    </sheetView>
  </sheetViews>
  <sheetFormatPr defaultColWidth="9.00390625" defaultRowHeight="16.5"/>
  <cols>
    <col min="1" max="1" width="24.75390625" style="203" customWidth="1"/>
    <col min="2" max="2" width="8.75390625" style="203" customWidth="1"/>
    <col min="3" max="3" width="11.75390625" style="203" customWidth="1"/>
    <col min="4" max="4" width="16.75390625" style="203" customWidth="1"/>
    <col min="5" max="5" width="12.75390625" style="203" customWidth="1"/>
    <col min="6" max="6" width="22.75390625" style="203" customWidth="1"/>
    <col min="7" max="16384" width="9.00390625" style="116" customWidth="1"/>
  </cols>
  <sheetData>
    <row r="1" spans="1:6" ht="21">
      <c r="A1" s="180"/>
      <c r="B1" s="180"/>
      <c r="C1" s="135" t="s">
        <v>8</v>
      </c>
      <c r="D1" s="180"/>
      <c r="E1" s="180"/>
      <c r="F1" s="180"/>
    </row>
    <row r="2" spans="1:6" ht="21">
      <c r="A2" s="180"/>
      <c r="B2" s="180"/>
      <c r="C2" s="136" t="s">
        <v>357</v>
      </c>
      <c r="D2" s="180"/>
      <c r="E2" s="180"/>
      <c r="F2" s="180"/>
    </row>
    <row r="3" spans="1:6" ht="17.25" thickBot="1">
      <c r="A3" s="181"/>
      <c r="B3" s="182"/>
      <c r="C3" s="120" t="s">
        <v>11</v>
      </c>
      <c r="D3" s="182"/>
      <c r="E3" s="181"/>
      <c r="F3" s="121" t="s">
        <v>200</v>
      </c>
    </row>
    <row r="4" spans="1:6" ht="16.5">
      <c r="A4" s="253" t="s">
        <v>358</v>
      </c>
      <c r="B4" s="298" t="s">
        <v>359</v>
      </c>
      <c r="C4" s="268" t="s">
        <v>360</v>
      </c>
      <c r="D4" s="299" t="s">
        <v>361</v>
      </c>
      <c r="E4" s="268" t="s">
        <v>362</v>
      </c>
      <c r="F4" s="262" t="s">
        <v>363</v>
      </c>
    </row>
    <row r="5" spans="1:6" ht="17.25" thickBot="1">
      <c r="A5" s="255"/>
      <c r="B5" s="251"/>
      <c r="C5" s="269"/>
      <c r="D5" s="300"/>
      <c r="E5" s="269"/>
      <c r="F5" s="264"/>
    </row>
    <row r="6" spans="1:6" ht="16.5">
      <c r="A6" s="183" t="s">
        <v>364</v>
      </c>
      <c r="B6" s="184" t="s">
        <v>365</v>
      </c>
      <c r="C6" s="185">
        <v>5300000</v>
      </c>
      <c r="D6" s="186">
        <v>19.63</v>
      </c>
      <c r="E6" s="185">
        <v>104020</v>
      </c>
      <c r="F6" s="187"/>
    </row>
    <row r="7" spans="1:6" ht="16.5">
      <c r="A7" s="188" t="s">
        <v>366</v>
      </c>
      <c r="B7" s="189" t="s">
        <v>367</v>
      </c>
      <c r="C7" s="190">
        <v>5300000</v>
      </c>
      <c r="D7" s="191">
        <v>19.63</v>
      </c>
      <c r="E7" s="190">
        <v>104020</v>
      </c>
      <c r="F7" s="192"/>
    </row>
    <row r="8" spans="1:6" ht="56.25">
      <c r="A8" s="188" t="s">
        <v>368</v>
      </c>
      <c r="B8" s="189" t="s">
        <v>367</v>
      </c>
      <c r="C8" s="190">
        <v>5300000</v>
      </c>
      <c r="D8" s="191">
        <v>19.63</v>
      </c>
      <c r="E8" s="190">
        <v>104020</v>
      </c>
      <c r="F8" s="192" t="s">
        <v>369</v>
      </c>
    </row>
    <row r="9" spans="1:6" ht="16.5">
      <c r="A9" s="193" t="s">
        <v>370</v>
      </c>
      <c r="B9" s="194" t="s">
        <v>365</v>
      </c>
      <c r="C9" s="195">
        <v>5300000</v>
      </c>
      <c r="D9" s="196">
        <v>14.07</v>
      </c>
      <c r="E9" s="195">
        <v>74595</v>
      </c>
      <c r="F9" s="197"/>
    </row>
    <row r="10" spans="1:6" ht="16.5">
      <c r="A10" s="188" t="s">
        <v>366</v>
      </c>
      <c r="B10" s="189" t="s">
        <v>367</v>
      </c>
      <c r="C10" s="190">
        <v>5300000</v>
      </c>
      <c r="D10" s="191">
        <v>14.07</v>
      </c>
      <c r="E10" s="190">
        <v>74595</v>
      </c>
      <c r="F10" s="192"/>
    </row>
    <row r="11" spans="1:6" ht="16.5">
      <c r="A11" s="188" t="s">
        <v>368</v>
      </c>
      <c r="B11" s="189" t="s">
        <v>367</v>
      </c>
      <c r="C11" s="190">
        <v>5300000</v>
      </c>
      <c r="D11" s="191">
        <v>14.07</v>
      </c>
      <c r="E11" s="190">
        <v>74595</v>
      </c>
      <c r="F11" s="192"/>
    </row>
    <row r="12" spans="1:6" ht="16.5">
      <c r="A12" s="193" t="s">
        <v>371</v>
      </c>
      <c r="B12" s="194" t="s">
        <v>365</v>
      </c>
      <c r="C12" s="195">
        <v>1099300</v>
      </c>
      <c r="D12" s="196">
        <v>59.78</v>
      </c>
      <c r="E12" s="195">
        <v>65713</v>
      </c>
      <c r="F12" s="197"/>
    </row>
    <row r="13" spans="1:6" ht="16.5">
      <c r="A13" s="188" t="s">
        <v>366</v>
      </c>
      <c r="B13" s="189" t="s">
        <v>367</v>
      </c>
      <c r="C13" s="190">
        <v>1099300</v>
      </c>
      <c r="D13" s="191">
        <v>59.78</v>
      </c>
      <c r="E13" s="190">
        <v>65713</v>
      </c>
      <c r="F13" s="192"/>
    </row>
    <row r="14" spans="1:6" ht="16.5">
      <c r="A14" s="188" t="s">
        <v>368</v>
      </c>
      <c r="B14" s="189" t="s">
        <v>367</v>
      </c>
      <c r="C14" s="190">
        <v>1099300</v>
      </c>
      <c r="D14" s="191">
        <v>59.78</v>
      </c>
      <c r="E14" s="190">
        <v>65713</v>
      </c>
      <c r="F14" s="192"/>
    </row>
    <row r="15" spans="1:6" ht="16.5">
      <c r="A15" s="193" t="s">
        <v>372</v>
      </c>
      <c r="B15" s="194" t="s">
        <v>365</v>
      </c>
      <c r="C15" s="195">
        <v>746346</v>
      </c>
      <c r="D15" s="196">
        <v>105.43</v>
      </c>
      <c r="E15" s="195">
        <v>78688</v>
      </c>
      <c r="F15" s="197"/>
    </row>
    <row r="16" spans="1:6" ht="16.5">
      <c r="A16" s="188" t="s">
        <v>366</v>
      </c>
      <c r="B16" s="189" t="s">
        <v>367</v>
      </c>
      <c r="C16" s="190">
        <v>746346</v>
      </c>
      <c r="D16" s="191">
        <v>105.43</v>
      </c>
      <c r="E16" s="190">
        <v>78688</v>
      </c>
      <c r="F16" s="192"/>
    </row>
    <row r="17" spans="1:6" ht="16.5">
      <c r="A17" s="188" t="s">
        <v>368</v>
      </c>
      <c r="B17" s="189" t="s">
        <v>367</v>
      </c>
      <c r="C17" s="190">
        <v>746346</v>
      </c>
      <c r="D17" s="191">
        <v>105.43</v>
      </c>
      <c r="E17" s="190">
        <v>78688</v>
      </c>
      <c r="F17" s="192"/>
    </row>
    <row r="18" spans="1:6" ht="16.5">
      <c r="A18" s="193" t="s">
        <v>373</v>
      </c>
      <c r="B18" s="194" t="s">
        <v>365</v>
      </c>
      <c r="C18" s="195">
        <v>1577122</v>
      </c>
      <c r="D18" s="196">
        <v>50.05</v>
      </c>
      <c r="E18" s="195">
        <v>78939</v>
      </c>
      <c r="F18" s="197"/>
    </row>
    <row r="19" spans="1:6" ht="16.5">
      <c r="A19" s="188" t="s">
        <v>366</v>
      </c>
      <c r="B19" s="189" t="s">
        <v>367</v>
      </c>
      <c r="C19" s="190">
        <v>1577122</v>
      </c>
      <c r="D19" s="191">
        <v>50.05</v>
      </c>
      <c r="E19" s="190">
        <v>78939</v>
      </c>
      <c r="F19" s="192"/>
    </row>
    <row r="20" spans="1:6" ht="17.25" thickBot="1">
      <c r="A20" s="198" t="s">
        <v>368</v>
      </c>
      <c r="B20" s="199" t="s">
        <v>367</v>
      </c>
      <c r="C20" s="200">
        <v>1577122</v>
      </c>
      <c r="D20" s="201">
        <v>50.05</v>
      </c>
      <c r="E20" s="200">
        <v>78939</v>
      </c>
      <c r="F20" s="202"/>
    </row>
  </sheetData>
  <sheetProtection/>
  <mergeCells count="6">
    <mergeCell ref="A4:A5"/>
    <mergeCell ref="B4:B5"/>
    <mergeCell ref="C4:C5"/>
    <mergeCell ref="D4:D5"/>
    <mergeCell ref="E4:E5"/>
    <mergeCell ref="F4:F5"/>
  </mergeCells>
  <printOptions/>
  <pageMargins left="0.75" right="0.75" top="1" bottom="1" header="0.5" footer="0.5"/>
  <pageSetup horizontalDpi="180" verticalDpi="180" orientation="portrait" paperSize="9" scale="85" r:id="rId1"/>
</worksheet>
</file>

<file path=xl/worksheets/sheet2.xml><?xml version="1.0" encoding="utf-8"?>
<worksheet xmlns="http://schemas.openxmlformats.org/spreadsheetml/2006/main" xmlns:r="http://schemas.openxmlformats.org/officeDocument/2006/relationships">
  <dimension ref="A1:F30"/>
  <sheetViews>
    <sheetView zoomScalePageLayoutView="0" workbookViewId="0" topLeftCell="A7">
      <selection activeCell="C9" sqref="C9"/>
    </sheetView>
  </sheetViews>
  <sheetFormatPr defaultColWidth="9.00390625" defaultRowHeight="16.5"/>
  <cols>
    <col min="1" max="1" width="11.625" style="0" customWidth="1"/>
    <col min="3" max="3" width="20.75390625" style="0" customWidth="1"/>
    <col min="4" max="4" width="11.625" style="0" customWidth="1"/>
    <col min="6" max="6" width="41.125" style="0" customWidth="1"/>
  </cols>
  <sheetData>
    <row r="1" spans="1:6" ht="21">
      <c r="A1" s="28"/>
      <c r="B1" s="6"/>
      <c r="C1" s="6"/>
      <c r="D1" s="7" t="s">
        <v>8</v>
      </c>
      <c r="E1" s="6"/>
      <c r="F1" s="6"/>
    </row>
    <row r="2" spans="1:6" ht="21">
      <c r="A2" s="28"/>
      <c r="B2" s="1"/>
      <c r="C2" s="1"/>
      <c r="D2" s="1" t="s">
        <v>147</v>
      </c>
      <c r="E2" s="1"/>
      <c r="F2" s="1"/>
    </row>
    <row r="3" spans="1:6" ht="17.25" thickBot="1">
      <c r="A3" s="28"/>
      <c r="B3" s="2"/>
      <c r="C3" s="2"/>
      <c r="D3" s="5" t="s">
        <v>11</v>
      </c>
      <c r="E3" s="2"/>
      <c r="F3" s="2" t="s">
        <v>12</v>
      </c>
    </row>
    <row r="4" spans="1:6" ht="16.5">
      <c r="A4" s="215" t="s">
        <v>36</v>
      </c>
      <c r="B4" s="216"/>
      <c r="C4" s="216" t="s">
        <v>124</v>
      </c>
      <c r="D4" s="216" t="s">
        <v>35</v>
      </c>
      <c r="E4" s="216"/>
      <c r="F4" s="218" t="s">
        <v>148</v>
      </c>
    </row>
    <row r="5" spans="1:6" ht="17.25" thickBot="1">
      <c r="A5" s="51" t="s">
        <v>40</v>
      </c>
      <c r="B5" s="52" t="s">
        <v>126</v>
      </c>
      <c r="C5" s="217"/>
      <c r="D5" s="52" t="s">
        <v>40</v>
      </c>
      <c r="E5" s="52" t="s">
        <v>126</v>
      </c>
      <c r="F5" s="220"/>
    </row>
    <row r="6" spans="1:6" ht="16.5">
      <c r="A6" s="74">
        <v>16111</v>
      </c>
      <c r="B6" s="75">
        <v>100</v>
      </c>
      <c r="C6" s="76" t="s">
        <v>149</v>
      </c>
      <c r="D6" s="77"/>
      <c r="E6" s="75" t="s">
        <v>129</v>
      </c>
      <c r="F6" s="78"/>
    </row>
    <row r="7" spans="1:6" ht="16.5">
      <c r="A7" s="79"/>
      <c r="B7" s="80" t="s">
        <v>129</v>
      </c>
      <c r="C7" s="81" t="s">
        <v>150</v>
      </c>
      <c r="D7" s="82"/>
      <c r="E7" s="80" t="s">
        <v>129</v>
      </c>
      <c r="F7" s="83"/>
    </row>
    <row r="8" spans="1:6" ht="16.5">
      <c r="A8" s="79">
        <v>16111</v>
      </c>
      <c r="B8" s="80">
        <v>100</v>
      </c>
      <c r="C8" s="81" t="s">
        <v>151</v>
      </c>
      <c r="D8" s="82"/>
      <c r="E8" s="80" t="s">
        <v>129</v>
      </c>
      <c r="F8" s="83"/>
    </row>
    <row r="9" spans="1:6" ht="28.5">
      <c r="A9" s="79"/>
      <c r="B9" s="80" t="s">
        <v>129</v>
      </c>
      <c r="C9" s="81" t="s">
        <v>152</v>
      </c>
      <c r="D9" s="82"/>
      <c r="E9" s="80" t="s">
        <v>129</v>
      </c>
      <c r="F9" s="83"/>
    </row>
    <row r="10" spans="1:6" ht="16.5">
      <c r="A10" s="79"/>
      <c r="B10" s="80" t="s">
        <v>129</v>
      </c>
      <c r="C10" s="81" t="s">
        <v>153</v>
      </c>
      <c r="D10" s="82"/>
      <c r="E10" s="80" t="s">
        <v>129</v>
      </c>
      <c r="F10" s="83"/>
    </row>
    <row r="11" spans="1:6" ht="16.5">
      <c r="A11" s="79"/>
      <c r="B11" s="80" t="s">
        <v>129</v>
      </c>
      <c r="C11" s="81" t="s">
        <v>154</v>
      </c>
      <c r="D11" s="82"/>
      <c r="E11" s="80" t="s">
        <v>129</v>
      </c>
      <c r="F11" s="83"/>
    </row>
    <row r="12" spans="1:6" ht="16.5">
      <c r="A12" s="84">
        <v>16111</v>
      </c>
      <c r="B12" s="85">
        <v>100</v>
      </c>
      <c r="C12" s="86" t="s">
        <v>155</v>
      </c>
      <c r="D12" s="87"/>
      <c r="E12" s="85" t="s">
        <v>129</v>
      </c>
      <c r="F12" s="88"/>
    </row>
    <row r="13" spans="1:6" ht="16.5">
      <c r="A13" s="79">
        <v>16111</v>
      </c>
      <c r="B13" s="80">
        <v>100</v>
      </c>
      <c r="C13" s="81" t="s">
        <v>156</v>
      </c>
      <c r="D13" s="82"/>
      <c r="E13" s="80" t="s">
        <v>129</v>
      </c>
      <c r="F13" s="83"/>
    </row>
    <row r="14" spans="1:6" ht="16.5">
      <c r="A14" s="79"/>
      <c r="B14" s="80" t="s">
        <v>129</v>
      </c>
      <c r="C14" s="81" t="s">
        <v>157</v>
      </c>
      <c r="D14" s="82"/>
      <c r="E14" s="80" t="s">
        <v>129</v>
      </c>
      <c r="F14" s="83"/>
    </row>
    <row r="15" spans="1:6" ht="16.5">
      <c r="A15" s="79"/>
      <c r="B15" s="80" t="s">
        <v>129</v>
      </c>
      <c r="C15" s="81" t="s">
        <v>158</v>
      </c>
      <c r="D15" s="82"/>
      <c r="E15" s="80" t="s">
        <v>129</v>
      </c>
      <c r="F15" s="83"/>
    </row>
    <row r="16" spans="1:6" ht="16.5">
      <c r="A16" s="79"/>
      <c r="B16" s="80" t="s">
        <v>129</v>
      </c>
      <c r="C16" s="81" t="s">
        <v>159</v>
      </c>
      <c r="D16" s="82"/>
      <c r="E16" s="80" t="s">
        <v>129</v>
      </c>
      <c r="F16" s="83"/>
    </row>
    <row r="17" spans="1:6" ht="16.5">
      <c r="A17" s="79"/>
      <c r="B17" s="80" t="s">
        <v>129</v>
      </c>
      <c r="C17" s="81" t="s">
        <v>160</v>
      </c>
      <c r="D17" s="82"/>
      <c r="E17" s="80" t="s">
        <v>129</v>
      </c>
      <c r="F17" s="83"/>
    </row>
    <row r="18" spans="1:6" ht="16.5">
      <c r="A18" s="84"/>
      <c r="B18" s="85" t="s">
        <v>129</v>
      </c>
      <c r="C18" s="86" t="s">
        <v>161</v>
      </c>
      <c r="D18" s="87"/>
      <c r="E18" s="85" t="s">
        <v>129</v>
      </c>
      <c r="F18" s="88"/>
    </row>
    <row r="19" spans="1:6" ht="16.5">
      <c r="A19" s="84">
        <v>21210</v>
      </c>
      <c r="B19" s="85">
        <v>100</v>
      </c>
      <c r="C19" s="86" t="s">
        <v>162</v>
      </c>
      <c r="D19" s="87">
        <v>22660</v>
      </c>
      <c r="E19" s="85">
        <v>100</v>
      </c>
      <c r="F19" s="88"/>
    </row>
    <row r="20" spans="1:6" ht="16.5">
      <c r="A20" s="79">
        <v>21210</v>
      </c>
      <c r="B20" s="80">
        <v>100</v>
      </c>
      <c r="C20" s="81" t="s">
        <v>163</v>
      </c>
      <c r="D20" s="82">
        <v>22660</v>
      </c>
      <c r="E20" s="80">
        <v>100</v>
      </c>
      <c r="F20" s="83"/>
    </row>
    <row r="21" spans="1:6" ht="16.5">
      <c r="A21" s="79"/>
      <c r="B21" s="80" t="s">
        <v>129</v>
      </c>
      <c r="C21" s="81" t="s">
        <v>164</v>
      </c>
      <c r="D21" s="82"/>
      <c r="E21" s="80" t="s">
        <v>129</v>
      </c>
      <c r="F21" s="83"/>
    </row>
    <row r="22" spans="1:6" ht="28.5">
      <c r="A22" s="79"/>
      <c r="B22" s="80" t="s">
        <v>129</v>
      </c>
      <c r="C22" s="81" t="s">
        <v>152</v>
      </c>
      <c r="D22" s="82"/>
      <c r="E22" s="80" t="s">
        <v>129</v>
      </c>
      <c r="F22" s="83"/>
    </row>
    <row r="23" spans="1:6" ht="16.5">
      <c r="A23" s="79"/>
      <c r="B23" s="80" t="s">
        <v>129</v>
      </c>
      <c r="C23" s="81" t="s">
        <v>154</v>
      </c>
      <c r="D23" s="82"/>
      <c r="E23" s="80" t="s">
        <v>129</v>
      </c>
      <c r="F23" s="83"/>
    </row>
    <row r="24" spans="1:6" ht="16.5">
      <c r="A24" s="84">
        <v>21210</v>
      </c>
      <c r="B24" s="85">
        <v>100</v>
      </c>
      <c r="C24" s="86" t="s">
        <v>165</v>
      </c>
      <c r="D24" s="87">
        <v>22660</v>
      </c>
      <c r="E24" s="85">
        <v>100</v>
      </c>
      <c r="F24" s="88"/>
    </row>
    <row r="25" spans="1:6" ht="16.5">
      <c r="A25" s="79">
        <v>16111</v>
      </c>
      <c r="B25" s="80">
        <v>75.96</v>
      </c>
      <c r="C25" s="81" t="s">
        <v>166</v>
      </c>
      <c r="D25" s="82"/>
      <c r="E25" s="80" t="s">
        <v>129</v>
      </c>
      <c r="F25" s="83"/>
    </row>
    <row r="26" spans="1:6" ht="16.5">
      <c r="A26" s="79">
        <v>5099</v>
      </c>
      <c r="B26" s="80">
        <v>24.04</v>
      </c>
      <c r="C26" s="81" t="s">
        <v>167</v>
      </c>
      <c r="D26" s="82">
        <v>22660</v>
      </c>
      <c r="E26" s="80">
        <v>100</v>
      </c>
      <c r="F26" s="83"/>
    </row>
    <row r="27" spans="1:6" ht="16.5">
      <c r="A27" s="79"/>
      <c r="B27" s="80" t="s">
        <v>129</v>
      </c>
      <c r="C27" s="81" t="s">
        <v>168</v>
      </c>
      <c r="D27" s="82"/>
      <c r="E27" s="80" t="s">
        <v>129</v>
      </c>
      <c r="F27" s="83"/>
    </row>
    <row r="28" spans="1:6" ht="16.5">
      <c r="A28" s="79"/>
      <c r="B28" s="80" t="s">
        <v>129</v>
      </c>
      <c r="C28" s="81" t="s">
        <v>169</v>
      </c>
      <c r="D28" s="82"/>
      <c r="E28" s="80" t="s">
        <v>129</v>
      </c>
      <c r="F28" s="83"/>
    </row>
    <row r="29" spans="1:6" ht="17.25" thickBot="1">
      <c r="A29" s="89"/>
      <c r="B29" s="90" t="s">
        <v>129</v>
      </c>
      <c r="C29" s="91" t="s">
        <v>170</v>
      </c>
      <c r="D29" s="92"/>
      <c r="E29" s="90" t="s">
        <v>129</v>
      </c>
      <c r="F29" s="93"/>
    </row>
    <row r="30" spans="1:6" ht="16.5">
      <c r="A30" s="221"/>
      <c r="B30" s="221"/>
      <c r="C30" s="221"/>
      <c r="D30" s="221"/>
      <c r="E30" s="221"/>
      <c r="F30" s="221"/>
    </row>
  </sheetData>
  <sheetProtection/>
  <mergeCells count="5">
    <mergeCell ref="A4:B4"/>
    <mergeCell ref="C4:C5"/>
    <mergeCell ref="D4:E4"/>
    <mergeCell ref="F4:F5"/>
    <mergeCell ref="A30:F30"/>
  </mergeCells>
  <printOptions/>
  <pageMargins left="0.5511811023622047" right="0.35433070866141736" top="0.984251968503937" bottom="0.984251968503937" header="0.5118110236220472" footer="0.5118110236220472"/>
  <pageSetup horizontalDpi="180" verticalDpi="180" orientation="portrait" paperSize="9" scale="85" r:id="rId1"/>
</worksheet>
</file>

<file path=xl/worksheets/sheet20.xml><?xml version="1.0" encoding="utf-8"?>
<worksheet xmlns="http://schemas.openxmlformats.org/spreadsheetml/2006/main" xmlns:r="http://schemas.openxmlformats.org/officeDocument/2006/relationships">
  <dimension ref="A1:E16"/>
  <sheetViews>
    <sheetView zoomScalePageLayoutView="0" workbookViewId="0" topLeftCell="A1">
      <selection activeCell="D10" sqref="D10"/>
    </sheetView>
  </sheetViews>
  <sheetFormatPr defaultColWidth="9.00390625" defaultRowHeight="16.5"/>
  <cols>
    <col min="1" max="1" width="24.75390625" style="203" customWidth="1"/>
    <col min="2" max="4" width="12.75390625" style="203" customWidth="1"/>
    <col min="5" max="5" width="33.75390625" style="203" customWidth="1"/>
    <col min="6" max="16384" width="9.00390625" style="116" customWidth="1"/>
  </cols>
  <sheetData>
    <row r="1" spans="1:5" ht="21">
      <c r="A1" s="180"/>
      <c r="B1" s="180"/>
      <c r="C1" s="135" t="s">
        <v>8</v>
      </c>
      <c r="D1" s="180"/>
      <c r="E1" s="180"/>
    </row>
    <row r="2" spans="1:5" ht="21">
      <c r="A2" s="180"/>
      <c r="B2" s="180"/>
      <c r="C2" s="136" t="s">
        <v>374</v>
      </c>
      <c r="D2" s="180"/>
      <c r="E2" s="180"/>
    </row>
    <row r="3" spans="1:5" ht="17.25" thickBot="1">
      <c r="A3" s="181"/>
      <c r="B3" s="182"/>
      <c r="C3" s="120" t="s">
        <v>11</v>
      </c>
      <c r="D3" s="181"/>
      <c r="E3" s="121" t="s">
        <v>375</v>
      </c>
    </row>
    <row r="4" spans="1:5" ht="16.5">
      <c r="A4" s="253" t="s">
        <v>376</v>
      </c>
      <c r="B4" s="283" t="s">
        <v>377</v>
      </c>
      <c r="C4" s="283" t="s">
        <v>378</v>
      </c>
      <c r="D4" s="283" t="s">
        <v>379</v>
      </c>
      <c r="E4" s="262" t="s">
        <v>363</v>
      </c>
    </row>
    <row r="5" spans="1:5" ht="17.25" thickBot="1">
      <c r="A5" s="255"/>
      <c r="B5" s="285"/>
      <c r="C5" s="275"/>
      <c r="D5" s="285"/>
      <c r="E5" s="264"/>
    </row>
    <row r="6" spans="1:5" ht="16.5">
      <c r="A6" s="123" t="s">
        <v>380</v>
      </c>
      <c r="B6" s="139"/>
      <c r="C6" s="139"/>
      <c r="D6" s="139"/>
      <c r="E6" s="204"/>
    </row>
    <row r="7" spans="1:5" ht="16.5">
      <c r="A7" s="129" t="s">
        <v>381</v>
      </c>
      <c r="B7" s="145">
        <v>127</v>
      </c>
      <c r="C7" s="145">
        <v>-11</v>
      </c>
      <c r="D7" s="145">
        <v>116</v>
      </c>
      <c r="E7" s="205"/>
    </row>
    <row r="8" spans="1:5" ht="16.5">
      <c r="A8" s="126" t="s">
        <v>382</v>
      </c>
      <c r="B8" s="142">
        <v>49</v>
      </c>
      <c r="C8" s="142"/>
      <c r="D8" s="142">
        <v>49</v>
      </c>
      <c r="E8" s="206"/>
    </row>
    <row r="9" spans="1:5" ht="16.5">
      <c r="A9" s="126" t="s">
        <v>383</v>
      </c>
      <c r="B9" s="142">
        <v>33</v>
      </c>
      <c r="C9" s="142">
        <v>-9</v>
      </c>
      <c r="D9" s="142">
        <v>24</v>
      </c>
      <c r="E9" s="206" t="s">
        <v>384</v>
      </c>
    </row>
    <row r="10" spans="1:5" ht="16.5">
      <c r="A10" s="126" t="s">
        <v>385</v>
      </c>
      <c r="B10" s="142">
        <v>11</v>
      </c>
      <c r="C10" s="142">
        <v>-2</v>
      </c>
      <c r="D10" s="142">
        <v>9</v>
      </c>
      <c r="E10" s="206" t="s">
        <v>386</v>
      </c>
    </row>
    <row r="11" spans="1:5" ht="16.5">
      <c r="A11" s="126" t="s">
        <v>387</v>
      </c>
      <c r="B11" s="142">
        <v>2</v>
      </c>
      <c r="C11" s="142"/>
      <c r="D11" s="142">
        <v>2</v>
      </c>
      <c r="E11" s="206"/>
    </row>
    <row r="12" spans="1:5" ht="16.5">
      <c r="A12" s="126" t="s">
        <v>388</v>
      </c>
      <c r="B12" s="142">
        <v>1</v>
      </c>
      <c r="C12" s="142"/>
      <c r="D12" s="142">
        <v>1</v>
      </c>
      <c r="E12" s="206"/>
    </row>
    <row r="13" spans="1:5" ht="16.5">
      <c r="A13" s="126" t="s">
        <v>389</v>
      </c>
      <c r="B13" s="142">
        <v>3</v>
      </c>
      <c r="C13" s="142"/>
      <c r="D13" s="142">
        <v>3</v>
      </c>
      <c r="E13" s="206"/>
    </row>
    <row r="14" spans="1:5" ht="16.5">
      <c r="A14" s="126" t="s">
        <v>390</v>
      </c>
      <c r="B14" s="142">
        <v>28</v>
      </c>
      <c r="C14" s="142"/>
      <c r="D14" s="142">
        <v>28</v>
      </c>
      <c r="E14" s="206"/>
    </row>
    <row r="15" spans="1:5" ht="17.25" thickBot="1">
      <c r="A15" s="132" t="s">
        <v>391</v>
      </c>
      <c r="B15" s="148">
        <v>127</v>
      </c>
      <c r="C15" s="148">
        <v>-11</v>
      </c>
      <c r="D15" s="148">
        <v>116</v>
      </c>
      <c r="E15" s="207"/>
    </row>
    <row r="16" spans="1:5" ht="41.25" customHeight="1">
      <c r="A16" s="301" t="s">
        <v>392</v>
      </c>
      <c r="B16" s="301"/>
      <c r="C16" s="301"/>
      <c r="D16" s="301"/>
      <c r="E16" s="301"/>
    </row>
  </sheetData>
  <sheetProtection/>
  <mergeCells count="6">
    <mergeCell ref="A4:A5"/>
    <mergeCell ref="B4:B5"/>
    <mergeCell ref="C4:C5"/>
    <mergeCell ref="D4:D5"/>
    <mergeCell ref="E4:E5"/>
    <mergeCell ref="A16:E16"/>
  </mergeCells>
  <printOptions/>
  <pageMargins left="0.75" right="0.75" top="1" bottom="1" header="0.5" footer="0.5"/>
  <pageSetup horizontalDpi="180" verticalDpi="180" orientation="portrait" paperSize="9" scale="85" r:id="rId1"/>
</worksheet>
</file>

<file path=xl/worksheets/sheet21.xml><?xml version="1.0" encoding="utf-8"?>
<worksheet xmlns="http://schemas.openxmlformats.org/spreadsheetml/2006/main" xmlns:r="http://schemas.openxmlformats.org/officeDocument/2006/relationships">
  <dimension ref="A1:T22"/>
  <sheetViews>
    <sheetView zoomScalePageLayoutView="0" workbookViewId="0" topLeftCell="A7">
      <selection activeCell="E10" sqref="E10"/>
    </sheetView>
  </sheetViews>
  <sheetFormatPr defaultColWidth="9.00390625" defaultRowHeight="16.5"/>
  <cols>
    <col min="1" max="1" width="18.75390625" style="203" customWidth="1"/>
    <col min="2" max="20" width="11.75390625" style="203" customWidth="1"/>
    <col min="21" max="16384" width="9.00390625" style="116" customWidth="1"/>
  </cols>
  <sheetData>
    <row r="1" spans="1:20" ht="21">
      <c r="A1" s="180"/>
      <c r="B1" s="180"/>
      <c r="C1" s="180"/>
      <c r="D1" s="180"/>
      <c r="E1" s="135" t="s">
        <v>8</v>
      </c>
      <c r="F1" s="180"/>
      <c r="G1" s="180"/>
      <c r="H1" s="180"/>
      <c r="I1" s="180"/>
      <c r="J1" s="180"/>
      <c r="K1" s="180"/>
      <c r="L1" s="180"/>
      <c r="M1" s="180"/>
      <c r="N1" s="180"/>
      <c r="O1" s="180"/>
      <c r="P1" s="180"/>
      <c r="Q1" s="180"/>
      <c r="R1" s="180"/>
      <c r="S1" s="180"/>
      <c r="T1" s="180"/>
    </row>
    <row r="2" spans="1:20" ht="21">
      <c r="A2" s="180"/>
      <c r="B2" s="180"/>
      <c r="C2" s="180"/>
      <c r="D2" s="180"/>
      <c r="E2" s="136" t="s">
        <v>393</v>
      </c>
      <c r="F2" s="180"/>
      <c r="G2" s="180"/>
      <c r="H2" s="180"/>
      <c r="I2" s="180"/>
      <c r="J2" s="180"/>
      <c r="K2" s="180"/>
      <c r="L2" s="180"/>
      <c r="M2" s="180"/>
      <c r="N2" s="180"/>
      <c r="O2" s="180"/>
      <c r="P2" s="180"/>
      <c r="Q2" s="180"/>
      <c r="R2" s="180"/>
      <c r="S2" s="180"/>
      <c r="T2" s="180"/>
    </row>
    <row r="3" spans="1:20" ht="17.25" thickBot="1">
      <c r="A3" s="181"/>
      <c r="B3" s="208"/>
      <c r="C3" s="208"/>
      <c r="D3" s="208"/>
      <c r="E3" s="120" t="s">
        <v>11</v>
      </c>
      <c r="F3" s="208"/>
      <c r="G3" s="208"/>
      <c r="H3" s="181"/>
      <c r="I3" s="181"/>
      <c r="J3" s="208"/>
      <c r="K3" s="208"/>
      <c r="L3" s="208"/>
      <c r="M3" s="208"/>
      <c r="N3" s="208"/>
      <c r="O3" s="181"/>
      <c r="P3" s="181"/>
      <c r="Q3" s="208"/>
      <c r="R3" s="208"/>
      <c r="S3" s="208"/>
      <c r="T3" s="209" t="s">
        <v>12</v>
      </c>
    </row>
    <row r="4" spans="1:20" ht="16.5" customHeight="1">
      <c r="A4" s="253" t="s">
        <v>376</v>
      </c>
      <c r="B4" s="298" t="s">
        <v>394</v>
      </c>
      <c r="C4" s="298" t="s">
        <v>395</v>
      </c>
      <c r="D4" s="304" t="s">
        <v>396</v>
      </c>
      <c r="E4" s="268" t="s">
        <v>397</v>
      </c>
      <c r="F4" s="268" t="s">
        <v>398</v>
      </c>
      <c r="G4" s="268"/>
      <c r="H4" s="268"/>
      <c r="I4" s="268"/>
      <c r="J4" s="268" t="s">
        <v>399</v>
      </c>
      <c r="K4" s="268"/>
      <c r="L4" s="298" t="s">
        <v>400</v>
      </c>
      <c r="M4" s="268" t="s">
        <v>401</v>
      </c>
      <c r="N4" s="268"/>
      <c r="O4" s="268"/>
      <c r="P4" s="268"/>
      <c r="Q4" s="298" t="s">
        <v>402</v>
      </c>
      <c r="R4" s="298" t="s">
        <v>403</v>
      </c>
      <c r="S4" s="299" t="s">
        <v>404</v>
      </c>
      <c r="T4" s="302" t="s">
        <v>405</v>
      </c>
    </row>
    <row r="5" spans="1:20" ht="16.5" customHeight="1">
      <c r="A5" s="267"/>
      <c r="B5" s="273"/>
      <c r="C5" s="273"/>
      <c r="D5" s="274"/>
      <c r="E5" s="265"/>
      <c r="F5" s="273" t="s">
        <v>406</v>
      </c>
      <c r="G5" s="273" t="s">
        <v>407</v>
      </c>
      <c r="H5" s="273" t="s">
        <v>408</v>
      </c>
      <c r="I5" s="265" t="s">
        <v>409</v>
      </c>
      <c r="J5" s="273" t="s">
        <v>410</v>
      </c>
      <c r="K5" s="273" t="s">
        <v>411</v>
      </c>
      <c r="L5" s="273"/>
      <c r="M5" s="273" t="s">
        <v>412</v>
      </c>
      <c r="N5" s="273" t="s">
        <v>413</v>
      </c>
      <c r="O5" s="273" t="s">
        <v>414</v>
      </c>
      <c r="P5" s="265" t="s">
        <v>409</v>
      </c>
      <c r="Q5" s="273"/>
      <c r="R5" s="273"/>
      <c r="S5" s="270"/>
      <c r="T5" s="272"/>
    </row>
    <row r="6" spans="1:20" ht="17.25" thickBot="1">
      <c r="A6" s="255"/>
      <c r="B6" s="251"/>
      <c r="C6" s="251"/>
      <c r="D6" s="274"/>
      <c r="E6" s="269"/>
      <c r="F6" s="269"/>
      <c r="G6" s="269"/>
      <c r="H6" s="269"/>
      <c r="I6" s="269"/>
      <c r="J6" s="269"/>
      <c r="K6" s="269"/>
      <c r="L6" s="251"/>
      <c r="M6" s="269"/>
      <c r="N6" s="269"/>
      <c r="O6" s="269"/>
      <c r="P6" s="269"/>
      <c r="Q6" s="251"/>
      <c r="R6" s="251"/>
      <c r="S6" s="300"/>
      <c r="T6" s="303"/>
    </row>
    <row r="7" spans="1:20" ht="16.5">
      <c r="A7" s="210" t="s">
        <v>415</v>
      </c>
      <c r="B7" s="211">
        <v>58417</v>
      </c>
      <c r="C7" s="211">
        <v>15496</v>
      </c>
      <c r="D7" s="211">
        <v>5174</v>
      </c>
      <c r="E7" s="211"/>
      <c r="F7" s="211">
        <v>9242</v>
      </c>
      <c r="G7" s="211">
        <v>7405</v>
      </c>
      <c r="H7" s="211"/>
      <c r="I7" s="211"/>
      <c r="J7" s="211">
        <v>24001</v>
      </c>
      <c r="K7" s="211"/>
      <c r="L7" s="211"/>
      <c r="M7" s="211">
        <v>7645</v>
      </c>
      <c r="N7" s="211">
        <v>108</v>
      </c>
      <c r="O7" s="211"/>
      <c r="P7" s="211">
        <v>4146</v>
      </c>
      <c r="Q7" s="211">
        <v>3</v>
      </c>
      <c r="R7" s="211">
        <v>131637</v>
      </c>
      <c r="S7" s="211"/>
      <c r="T7" s="212">
        <v>131637</v>
      </c>
    </row>
    <row r="8" spans="1:20" ht="16.5">
      <c r="A8" s="188" t="s">
        <v>416</v>
      </c>
      <c r="B8" s="190">
        <v>19791</v>
      </c>
      <c r="C8" s="190">
        <v>10171</v>
      </c>
      <c r="D8" s="190">
        <v>2074</v>
      </c>
      <c r="E8" s="190"/>
      <c r="F8" s="190">
        <v>3747</v>
      </c>
      <c r="G8" s="190">
        <v>2176</v>
      </c>
      <c r="H8" s="190"/>
      <c r="I8" s="190"/>
      <c r="J8" s="190">
        <v>2975</v>
      </c>
      <c r="K8" s="190"/>
      <c r="L8" s="190"/>
      <c r="M8" s="190">
        <v>3122</v>
      </c>
      <c r="N8" s="190">
        <v>49</v>
      </c>
      <c r="O8" s="190"/>
      <c r="P8" s="190">
        <v>1097</v>
      </c>
      <c r="Q8" s="190"/>
      <c r="R8" s="190">
        <v>45202</v>
      </c>
      <c r="S8" s="190"/>
      <c r="T8" s="213">
        <v>45202</v>
      </c>
    </row>
    <row r="9" spans="1:20" ht="16.5">
      <c r="A9" s="188" t="s">
        <v>417</v>
      </c>
      <c r="B9" s="190">
        <v>19791</v>
      </c>
      <c r="C9" s="190"/>
      <c r="D9" s="190">
        <v>1326</v>
      </c>
      <c r="E9" s="190"/>
      <c r="F9" s="190">
        <v>2475</v>
      </c>
      <c r="G9" s="190">
        <v>2176</v>
      </c>
      <c r="H9" s="190"/>
      <c r="I9" s="190"/>
      <c r="J9" s="190">
        <v>2333</v>
      </c>
      <c r="K9" s="190"/>
      <c r="L9" s="190"/>
      <c r="M9" s="190">
        <v>1738</v>
      </c>
      <c r="N9" s="190">
        <v>49</v>
      </c>
      <c r="O9" s="190"/>
      <c r="P9" s="190">
        <v>733</v>
      </c>
      <c r="Q9" s="190"/>
      <c r="R9" s="190">
        <v>30621</v>
      </c>
      <c r="S9" s="190"/>
      <c r="T9" s="213">
        <v>30621</v>
      </c>
    </row>
    <row r="10" spans="1:20" ht="16.5">
      <c r="A10" s="188" t="s">
        <v>418</v>
      </c>
      <c r="B10" s="190">
        <v>19344</v>
      </c>
      <c r="C10" s="190"/>
      <c r="D10" s="190">
        <v>1291</v>
      </c>
      <c r="E10" s="190"/>
      <c r="F10" s="190">
        <v>2418</v>
      </c>
      <c r="G10" s="190">
        <v>2101</v>
      </c>
      <c r="H10" s="190"/>
      <c r="I10" s="190"/>
      <c r="J10" s="190">
        <v>2271</v>
      </c>
      <c r="K10" s="190"/>
      <c r="L10" s="190"/>
      <c r="M10" s="190">
        <v>1678</v>
      </c>
      <c r="N10" s="190">
        <v>49</v>
      </c>
      <c r="O10" s="190"/>
      <c r="P10" s="190">
        <v>607</v>
      </c>
      <c r="Q10" s="190"/>
      <c r="R10" s="190">
        <v>29759</v>
      </c>
      <c r="S10" s="190"/>
      <c r="T10" s="213">
        <v>29759</v>
      </c>
    </row>
    <row r="11" spans="1:20" ht="16.5">
      <c r="A11" s="188" t="s">
        <v>419</v>
      </c>
      <c r="B11" s="190">
        <v>447</v>
      </c>
      <c r="C11" s="190"/>
      <c r="D11" s="190">
        <v>35</v>
      </c>
      <c r="E11" s="190"/>
      <c r="F11" s="190">
        <v>57</v>
      </c>
      <c r="G11" s="190">
        <v>75</v>
      </c>
      <c r="H11" s="190"/>
      <c r="I11" s="190"/>
      <c r="J11" s="190">
        <v>62</v>
      </c>
      <c r="K11" s="190"/>
      <c r="L11" s="190"/>
      <c r="M11" s="190">
        <v>60</v>
      </c>
      <c r="N11" s="190"/>
      <c r="O11" s="190"/>
      <c r="P11" s="190">
        <v>126</v>
      </c>
      <c r="Q11" s="190"/>
      <c r="R11" s="190">
        <v>862</v>
      </c>
      <c r="S11" s="190"/>
      <c r="T11" s="213">
        <v>862</v>
      </c>
    </row>
    <row r="12" spans="1:20" ht="16.5">
      <c r="A12" s="188" t="s">
        <v>420</v>
      </c>
      <c r="B12" s="190"/>
      <c r="C12" s="190">
        <v>10171</v>
      </c>
      <c r="D12" s="190">
        <v>748</v>
      </c>
      <c r="E12" s="190"/>
      <c r="F12" s="190">
        <v>1272</v>
      </c>
      <c r="G12" s="190"/>
      <c r="H12" s="190"/>
      <c r="I12" s="190"/>
      <c r="J12" s="190">
        <v>642</v>
      </c>
      <c r="K12" s="190"/>
      <c r="L12" s="190"/>
      <c r="M12" s="190">
        <v>1384</v>
      </c>
      <c r="N12" s="190"/>
      <c r="O12" s="190"/>
      <c r="P12" s="190">
        <v>364</v>
      </c>
      <c r="Q12" s="190"/>
      <c r="R12" s="190">
        <v>14581</v>
      </c>
      <c r="S12" s="190"/>
      <c r="T12" s="213">
        <v>14581</v>
      </c>
    </row>
    <row r="13" spans="1:20" ht="16.5">
      <c r="A13" s="188" t="s">
        <v>418</v>
      </c>
      <c r="B13" s="190"/>
      <c r="C13" s="190">
        <v>10171</v>
      </c>
      <c r="D13" s="190">
        <v>748</v>
      </c>
      <c r="E13" s="190"/>
      <c r="F13" s="190">
        <v>1272</v>
      </c>
      <c r="G13" s="190"/>
      <c r="H13" s="190"/>
      <c r="I13" s="190"/>
      <c r="J13" s="190">
        <v>642</v>
      </c>
      <c r="K13" s="190"/>
      <c r="L13" s="190"/>
      <c r="M13" s="190">
        <v>1384</v>
      </c>
      <c r="N13" s="190"/>
      <c r="O13" s="190"/>
      <c r="P13" s="190">
        <v>364</v>
      </c>
      <c r="Q13" s="190"/>
      <c r="R13" s="190">
        <v>14581</v>
      </c>
      <c r="S13" s="190"/>
      <c r="T13" s="213">
        <v>14581</v>
      </c>
    </row>
    <row r="14" spans="1:20" ht="16.5">
      <c r="A14" s="188" t="s">
        <v>421</v>
      </c>
      <c r="B14" s="190">
        <v>38626</v>
      </c>
      <c r="C14" s="190">
        <v>5325</v>
      </c>
      <c r="D14" s="190">
        <v>3100</v>
      </c>
      <c r="E14" s="190"/>
      <c r="F14" s="190">
        <v>5495</v>
      </c>
      <c r="G14" s="190">
        <v>5229</v>
      </c>
      <c r="H14" s="190"/>
      <c r="I14" s="190"/>
      <c r="J14" s="190">
        <v>21026</v>
      </c>
      <c r="K14" s="190"/>
      <c r="L14" s="190"/>
      <c r="M14" s="190">
        <v>4523</v>
      </c>
      <c r="N14" s="190">
        <v>59</v>
      </c>
      <c r="O14" s="190"/>
      <c r="P14" s="190">
        <v>3049</v>
      </c>
      <c r="Q14" s="190">
        <v>3</v>
      </c>
      <c r="R14" s="190">
        <v>86435</v>
      </c>
      <c r="S14" s="190"/>
      <c r="T14" s="213">
        <v>86435</v>
      </c>
    </row>
    <row r="15" spans="1:20" ht="16.5">
      <c r="A15" s="188" t="s">
        <v>417</v>
      </c>
      <c r="B15" s="190">
        <v>38626</v>
      </c>
      <c r="C15" s="190"/>
      <c r="D15" s="190">
        <v>2895</v>
      </c>
      <c r="E15" s="190"/>
      <c r="F15" s="190">
        <v>4829</v>
      </c>
      <c r="G15" s="190">
        <v>5229</v>
      </c>
      <c r="H15" s="190"/>
      <c r="I15" s="190"/>
      <c r="J15" s="190">
        <v>20695</v>
      </c>
      <c r="K15" s="190"/>
      <c r="L15" s="190"/>
      <c r="M15" s="190">
        <v>3809</v>
      </c>
      <c r="N15" s="190">
        <v>59</v>
      </c>
      <c r="O15" s="190"/>
      <c r="P15" s="190">
        <v>2876</v>
      </c>
      <c r="Q15" s="190">
        <v>3</v>
      </c>
      <c r="R15" s="190">
        <v>79021</v>
      </c>
      <c r="S15" s="190"/>
      <c r="T15" s="213">
        <v>79021</v>
      </c>
    </row>
    <row r="16" spans="1:20" ht="16.5">
      <c r="A16" s="188" t="s">
        <v>418</v>
      </c>
      <c r="B16" s="190">
        <v>33322</v>
      </c>
      <c r="C16" s="190"/>
      <c r="D16" s="190">
        <v>2381</v>
      </c>
      <c r="E16" s="190"/>
      <c r="F16" s="190">
        <v>4166</v>
      </c>
      <c r="G16" s="190">
        <v>4264</v>
      </c>
      <c r="H16" s="190"/>
      <c r="I16" s="190"/>
      <c r="J16" s="190">
        <v>19807</v>
      </c>
      <c r="K16" s="190"/>
      <c r="L16" s="190"/>
      <c r="M16" s="190">
        <v>3035</v>
      </c>
      <c r="N16" s="190">
        <v>59</v>
      </c>
      <c r="O16" s="190"/>
      <c r="P16" s="190">
        <v>1688</v>
      </c>
      <c r="Q16" s="190"/>
      <c r="R16" s="190">
        <v>68722</v>
      </c>
      <c r="S16" s="190"/>
      <c r="T16" s="213">
        <v>68722</v>
      </c>
    </row>
    <row r="17" spans="1:20" ht="16.5">
      <c r="A17" s="188" t="s">
        <v>419</v>
      </c>
      <c r="B17" s="190">
        <v>5304</v>
      </c>
      <c r="C17" s="190"/>
      <c r="D17" s="190">
        <v>514</v>
      </c>
      <c r="E17" s="190"/>
      <c r="F17" s="190">
        <v>663</v>
      </c>
      <c r="G17" s="190">
        <v>965</v>
      </c>
      <c r="H17" s="190"/>
      <c r="I17" s="190"/>
      <c r="J17" s="190">
        <v>888</v>
      </c>
      <c r="K17" s="190"/>
      <c r="L17" s="190"/>
      <c r="M17" s="190">
        <v>774</v>
      </c>
      <c r="N17" s="190"/>
      <c r="O17" s="190"/>
      <c r="P17" s="190">
        <v>1188</v>
      </c>
      <c r="Q17" s="190">
        <v>3</v>
      </c>
      <c r="R17" s="190">
        <v>10299</v>
      </c>
      <c r="S17" s="190"/>
      <c r="T17" s="213">
        <v>10299</v>
      </c>
    </row>
    <row r="18" spans="1:20" ht="16.5">
      <c r="A18" s="188" t="s">
        <v>420</v>
      </c>
      <c r="B18" s="190"/>
      <c r="C18" s="190">
        <v>5325</v>
      </c>
      <c r="D18" s="190">
        <v>205</v>
      </c>
      <c r="E18" s="190"/>
      <c r="F18" s="190">
        <v>666</v>
      </c>
      <c r="G18" s="190"/>
      <c r="H18" s="190"/>
      <c r="I18" s="190"/>
      <c r="J18" s="190">
        <v>331</v>
      </c>
      <c r="K18" s="190"/>
      <c r="L18" s="190"/>
      <c r="M18" s="190">
        <v>714</v>
      </c>
      <c r="N18" s="190"/>
      <c r="O18" s="190"/>
      <c r="P18" s="190">
        <v>173</v>
      </c>
      <c r="Q18" s="190"/>
      <c r="R18" s="190">
        <v>7414</v>
      </c>
      <c r="S18" s="190"/>
      <c r="T18" s="213">
        <v>7414</v>
      </c>
    </row>
    <row r="19" spans="1:20" ht="16.5">
      <c r="A19" s="188" t="s">
        <v>418</v>
      </c>
      <c r="B19" s="190"/>
      <c r="C19" s="190">
        <v>5325</v>
      </c>
      <c r="D19" s="190">
        <v>205</v>
      </c>
      <c r="E19" s="190"/>
      <c r="F19" s="190">
        <v>666</v>
      </c>
      <c r="G19" s="190"/>
      <c r="H19" s="190"/>
      <c r="I19" s="190"/>
      <c r="J19" s="190">
        <v>331</v>
      </c>
      <c r="K19" s="190"/>
      <c r="L19" s="190"/>
      <c r="M19" s="190">
        <v>714</v>
      </c>
      <c r="N19" s="190"/>
      <c r="O19" s="190"/>
      <c r="P19" s="190">
        <v>173</v>
      </c>
      <c r="Q19" s="190"/>
      <c r="R19" s="190">
        <v>7414</v>
      </c>
      <c r="S19" s="190"/>
      <c r="T19" s="213">
        <v>7414</v>
      </c>
    </row>
    <row r="20" spans="1:20" ht="16.5">
      <c r="A20" s="188" t="s">
        <v>422</v>
      </c>
      <c r="B20" s="190">
        <v>58417</v>
      </c>
      <c r="C20" s="190">
        <v>15496</v>
      </c>
      <c r="D20" s="190">
        <v>5174</v>
      </c>
      <c r="E20" s="190"/>
      <c r="F20" s="190">
        <v>9242</v>
      </c>
      <c r="G20" s="190">
        <v>7405</v>
      </c>
      <c r="H20" s="190"/>
      <c r="I20" s="190"/>
      <c r="J20" s="190">
        <v>24001</v>
      </c>
      <c r="K20" s="190"/>
      <c r="L20" s="190"/>
      <c r="M20" s="190">
        <v>7645</v>
      </c>
      <c r="N20" s="190">
        <v>108</v>
      </c>
      <c r="O20" s="190"/>
      <c r="P20" s="190">
        <v>4146</v>
      </c>
      <c r="Q20" s="190">
        <v>3</v>
      </c>
      <c r="R20" s="190">
        <v>131637</v>
      </c>
      <c r="S20" s="190"/>
      <c r="T20" s="213">
        <v>131637</v>
      </c>
    </row>
    <row r="21" spans="1:20" ht="17.25" thickBot="1">
      <c r="A21" s="198" t="s">
        <v>423</v>
      </c>
      <c r="B21" s="200">
        <v>58417</v>
      </c>
      <c r="C21" s="200">
        <v>15496</v>
      </c>
      <c r="D21" s="200">
        <v>5174</v>
      </c>
      <c r="E21" s="200"/>
      <c r="F21" s="200">
        <v>9242</v>
      </c>
      <c r="G21" s="200">
        <v>7405</v>
      </c>
      <c r="H21" s="200"/>
      <c r="I21" s="200"/>
      <c r="J21" s="200">
        <v>24001</v>
      </c>
      <c r="K21" s="200"/>
      <c r="L21" s="200"/>
      <c r="M21" s="200">
        <v>7645</v>
      </c>
      <c r="N21" s="200">
        <v>108</v>
      </c>
      <c r="O21" s="200"/>
      <c r="P21" s="200">
        <v>4146</v>
      </c>
      <c r="Q21" s="200">
        <v>3</v>
      </c>
      <c r="R21" s="200">
        <v>131637</v>
      </c>
      <c r="S21" s="200"/>
      <c r="T21" s="214">
        <v>131637</v>
      </c>
    </row>
    <row r="22" spans="1:20" ht="39" customHeight="1">
      <c r="A22" s="301" t="s">
        <v>424</v>
      </c>
      <c r="B22" s="301"/>
      <c r="C22" s="301"/>
      <c r="D22" s="301"/>
      <c r="E22" s="301"/>
      <c r="F22" s="301"/>
      <c r="G22" s="301"/>
      <c r="H22" s="301"/>
      <c r="I22" s="301"/>
      <c r="J22" s="301"/>
      <c r="K22" s="301"/>
      <c r="L22" s="301"/>
      <c r="M22" s="301"/>
      <c r="N22" s="301"/>
      <c r="O22" s="301"/>
      <c r="P22" s="301"/>
      <c r="Q22" s="301"/>
      <c r="R22" s="301"/>
      <c r="S22" s="301"/>
      <c r="T22" s="301"/>
    </row>
  </sheetData>
  <sheetProtection/>
  <mergeCells count="24">
    <mergeCell ref="S4:S6"/>
    <mergeCell ref="P5:P6"/>
    <mergeCell ref="A4:A6"/>
    <mergeCell ref="B4:B6"/>
    <mergeCell ref="C4:C6"/>
    <mergeCell ref="D4:D6"/>
    <mergeCell ref="E4:E6"/>
    <mergeCell ref="F4:I4"/>
    <mergeCell ref="O5:O6"/>
    <mergeCell ref="J4:K4"/>
    <mergeCell ref="L4:L6"/>
    <mergeCell ref="M4:P4"/>
    <mergeCell ref="Q4:Q6"/>
    <mergeCell ref="R4:R6"/>
    <mergeCell ref="A22:T22"/>
    <mergeCell ref="T4:T6"/>
    <mergeCell ref="F5:F6"/>
    <mergeCell ref="G5:G6"/>
    <mergeCell ref="H5:H6"/>
    <mergeCell ref="I5:I6"/>
    <mergeCell ref="J5:J6"/>
    <mergeCell ref="K5:K6"/>
    <mergeCell ref="M5:M6"/>
    <mergeCell ref="N5:N6"/>
  </mergeCells>
  <printOptions/>
  <pageMargins left="0.75" right="0.75" top="1" bottom="1" header="0.5" footer="0.5"/>
  <pageSetup horizontalDpi="180" verticalDpi="180" orientation="portrait" paperSize="9" scale="65" r:id="rId1"/>
</worksheet>
</file>

<file path=xl/worksheets/sheet22.xml><?xml version="1.0" encoding="utf-8"?>
<worksheet xmlns="http://schemas.openxmlformats.org/spreadsheetml/2006/main" xmlns:r="http://schemas.openxmlformats.org/officeDocument/2006/relationships">
  <dimension ref="A1:M42"/>
  <sheetViews>
    <sheetView tabSelected="1" zoomScalePageLayoutView="0" workbookViewId="0" topLeftCell="A37">
      <selection activeCell="C49" sqref="C49"/>
    </sheetView>
  </sheetViews>
  <sheetFormatPr defaultColWidth="9.00390625" defaultRowHeight="16.5"/>
  <cols>
    <col min="1" max="2" width="11.625" style="305" customWidth="1"/>
    <col min="3" max="3" width="42.875" style="305" customWidth="1"/>
    <col min="4" max="13" width="11.625" style="305" customWidth="1"/>
    <col min="14" max="16384" width="9.00390625" style="305" customWidth="1"/>
  </cols>
  <sheetData>
    <row r="1" spans="1:13" ht="21">
      <c r="A1" s="337"/>
      <c r="B1" s="338"/>
      <c r="C1" s="339" t="s">
        <v>8</v>
      </c>
      <c r="D1" s="338"/>
      <c r="E1" s="338"/>
      <c r="F1" s="335"/>
      <c r="G1" s="335"/>
      <c r="H1" s="335"/>
      <c r="I1" s="335"/>
      <c r="J1" s="335"/>
      <c r="K1" s="335"/>
      <c r="L1" s="335"/>
      <c r="M1" s="335"/>
    </row>
    <row r="2" spans="1:13" ht="21">
      <c r="A2" s="337"/>
      <c r="B2" s="336"/>
      <c r="C2" s="336" t="s">
        <v>425</v>
      </c>
      <c r="D2" s="336"/>
      <c r="E2" s="336"/>
      <c r="F2" s="335"/>
      <c r="G2" s="335"/>
      <c r="H2" s="335"/>
      <c r="I2" s="335"/>
      <c r="J2" s="335"/>
      <c r="K2" s="335"/>
      <c r="L2" s="335"/>
      <c r="M2" s="335"/>
    </row>
    <row r="3" spans="1:13" ht="17.25" thickBot="1">
      <c r="A3" s="334"/>
      <c r="B3" s="333"/>
      <c r="C3" s="333" t="s">
        <v>11</v>
      </c>
      <c r="D3" s="333"/>
      <c r="E3" s="333"/>
      <c r="M3" s="332" t="s">
        <v>200</v>
      </c>
    </row>
    <row r="4" spans="1:13" ht="16.5">
      <c r="A4" s="331" t="s">
        <v>426</v>
      </c>
      <c r="B4" s="330" t="s">
        <v>427</v>
      </c>
      <c r="C4" s="330" t="s">
        <v>428</v>
      </c>
      <c r="D4" s="330" t="s">
        <v>429</v>
      </c>
      <c r="E4" s="330"/>
      <c r="F4" s="330"/>
      <c r="G4" s="329" t="s">
        <v>430</v>
      </c>
      <c r="H4" s="329"/>
      <c r="I4" s="329"/>
      <c r="J4" s="329"/>
      <c r="K4" s="329"/>
      <c r="L4" s="329"/>
      <c r="M4" s="328"/>
    </row>
    <row r="5" spans="1:13" ht="33.75" thickBot="1">
      <c r="A5" s="327"/>
      <c r="B5" s="326"/>
      <c r="C5" s="326"/>
      <c r="D5" s="325" t="s">
        <v>330</v>
      </c>
      <c r="E5" s="324" t="s">
        <v>431</v>
      </c>
      <c r="F5" s="324" t="s">
        <v>432</v>
      </c>
      <c r="G5" s="324" t="s">
        <v>433</v>
      </c>
      <c r="H5" s="324"/>
      <c r="I5" s="324"/>
      <c r="J5" s="324"/>
      <c r="K5" s="324"/>
      <c r="L5" s="324"/>
      <c r="M5" s="323"/>
    </row>
    <row r="6" spans="1:13" ht="16.5">
      <c r="A6" s="322">
        <v>123577</v>
      </c>
      <c r="B6" s="320">
        <v>131007</v>
      </c>
      <c r="C6" s="321" t="s">
        <v>434</v>
      </c>
      <c r="D6" s="320">
        <v>131637</v>
      </c>
      <c r="E6" s="320">
        <v>45202</v>
      </c>
      <c r="F6" s="320"/>
      <c r="G6" s="320">
        <v>86435</v>
      </c>
      <c r="H6" s="320"/>
      <c r="I6" s="320"/>
      <c r="J6" s="320"/>
      <c r="K6" s="320"/>
      <c r="L6" s="320"/>
      <c r="M6" s="319"/>
    </row>
    <row r="7" spans="1:13" ht="16.5">
      <c r="A7" s="314">
        <v>53294</v>
      </c>
      <c r="B7" s="312">
        <v>57439</v>
      </c>
      <c r="C7" s="313" t="s">
        <v>435</v>
      </c>
      <c r="D7" s="312">
        <v>58417</v>
      </c>
      <c r="E7" s="312">
        <v>19791</v>
      </c>
      <c r="F7" s="312"/>
      <c r="G7" s="312">
        <v>38626</v>
      </c>
      <c r="H7" s="312"/>
      <c r="I7" s="312"/>
      <c r="J7" s="312"/>
      <c r="K7" s="312"/>
      <c r="L7" s="312"/>
      <c r="M7" s="311"/>
    </row>
    <row r="8" spans="1:13" ht="16.5">
      <c r="A8" s="314">
        <v>15109</v>
      </c>
      <c r="B8" s="312">
        <v>15548</v>
      </c>
      <c r="C8" s="313" t="s">
        <v>436</v>
      </c>
      <c r="D8" s="312">
        <v>15496</v>
      </c>
      <c r="E8" s="312">
        <v>10171</v>
      </c>
      <c r="F8" s="312"/>
      <c r="G8" s="312">
        <v>5325</v>
      </c>
      <c r="H8" s="312"/>
      <c r="I8" s="312"/>
      <c r="J8" s="312"/>
      <c r="K8" s="312"/>
      <c r="L8" s="312"/>
      <c r="M8" s="311"/>
    </row>
    <row r="9" spans="1:13" ht="16.5">
      <c r="A9" s="314">
        <v>4283</v>
      </c>
      <c r="B9" s="312">
        <v>5115</v>
      </c>
      <c r="C9" s="313" t="s">
        <v>437</v>
      </c>
      <c r="D9" s="312">
        <v>5174</v>
      </c>
      <c r="E9" s="312">
        <v>2074</v>
      </c>
      <c r="F9" s="312"/>
      <c r="G9" s="312">
        <v>3100</v>
      </c>
      <c r="H9" s="312"/>
      <c r="I9" s="312"/>
      <c r="J9" s="312"/>
      <c r="K9" s="312"/>
      <c r="L9" s="312"/>
      <c r="M9" s="311"/>
    </row>
    <row r="10" spans="1:13" ht="16.5">
      <c r="A10" s="314">
        <v>14775</v>
      </c>
      <c r="B10" s="312">
        <v>16184</v>
      </c>
      <c r="C10" s="313" t="s">
        <v>438</v>
      </c>
      <c r="D10" s="312">
        <v>16647</v>
      </c>
      <c r="E10" s="312">
        <v>5923</v>
      </c>
      <c r="F10" s="312"/>
      <c r="G10" s="312">
        <v>10724</v>
      </c>
      <c r="H10" s="312"/>
      <c r="I10" s="312"/>
      <c r="J10" s="312"/>
      <c r="K10" s="312"/>
      <c r="L10" s="312"/>
      <c r="M10" s="311"/>
    </row>
    <row r="11" spans="1:13" ht="16.5">
      <c r="A11" s="314">
        <v>24855</v>
      </c>
      <c r="B11" s="312">
        <v>25168</v>
      </c>
      <c r="C11" s="313" t="s">
        <v>439</v>
      </c>
      <c r="D11" s="312">
        <v>24001</v>
      </c>
      <c r="E11" s="312">
        <v>2975</v>
      </c>
      <c r="F11" s="312"/>
      <c r="G11" s="312">
        <v>21026</v>
      </c>
      <c r="H11" s="312"/>
      <c r="I11" s="312"/>
      <c r="J11" s="312"/>
      <c r="K11" s="312"/>
      <c r="L11" s="312"/>
      <c r="M11" s="311"/>
    </row>
    <row r="12" spans="1:13" ht="16.5">
      <c r="A12" s="314">
        <v>11259</v>
      </c>
      <c r="B12" s="312">
        <v>11550</v>
      </c>
      <c r="C12" s="313" t="s">
        <v>440</v>
      </c>
      <c r="D12" s="312">
        <v>11899</v>
      </c>
      <c r="E12" s="312">
        <v>4268</v>
      </c>
      <c r="F12" s="312"/>
      <c r="G12" s="312">
        <v>7631</v>
      </c>
      <c r="H12" s="312"/>
      <c r="I12" s="312"/>
      <c r="J12" s="312"/>
      <c r="K12" s="312"/>
      <c r="L12" s="312"/>
      <c r="M12" s="311"/>
    </row>
    <row r="13" spans="1:13" ht="16.5">
      <c r="A13" s="314">
        <v>2</v>
      </c>
      <c r="B13" s="312">
        <v>3</v>
      </c>
      <c r="C13" s="313" t="s">
        <v>441</v>
      </c>
      <c r="D13" s="312">
        <v>3</v>
      </c>
      <c r="E13" s="312"/>
      <c r="F13" s="312"/>
      <c r="G13" s="312">
        <v>3</v>
      </c>
      <c r="H13" s="312"/>
      <c r="I13" s="312"/>
      <c r="J13" s="312"/>
      <c r="K13" s="312"/>
      <c r="L13" s="312"/>
      <c r="M13" s="311"/>
    </row>
    <row r="14" spans="1:13" ht="16.5">
      <c r="A14" s="318">
        <v>88540</v>
      </c>
      <c r="B14" s="316">
        <v>94992</v>
      </c>
      <c r="C14" s="317" t="s">
        <v>442</v>
      </c>
      <c r="D14" s="316">
        <v>124586</v>
      </c>
      <c r="E14" s="316">
        <v>56391</v>
      </c>
      <c r="F14" s="316">
        <v>13250</v>
      </c>
      <c r="G14" s="316">
        <v>54945</v>
      </c>
      <c r="H14" s="316"/>
      <c r="I14" s="316"/>
      <c r="J14" s="316"/>
      <c r="K14" s="316"/>
      <c r="L14" s="316"/>
      <c r="M14" s="315"/>
    </row>
    <row r="15" spans="1:13" ht="16.5">
      <c r="A15" s="314">
        <v>9255</v>
      </c>
      <c r="B15" s="312">
        <v>9800</v>
      </c>
      <c r="C15" s="313" t="s">
        <v>443</v>
      </c>
      <c r="D15" s="312">
        <v>10000</v>
      </c>
      <c r="E15" s="312"/>
      <c r="F15" s="312"/>
      <c r="G15" s="312">
        <v>10000</v>
      </c>
      <c r="H15" s="312"/>
      <c r="I15" s="312"/>
      <c r="J15" s="312"/>
      <c r="K15" s="312"/>
      <c r="L15" s="312"/>
      <c r="M15" s="311"/>
    </row>
    <row r="16" spans="1:13" ht="16.5">
      <c r="A16" s="314">
        <v>817</v>
      </c>
      <c r="B16" s="312">
        <v>1030</v>
      </c>
      <c r="C16" s="313" t="s">
        <v>444</v>
      </c>
      <c r="D16" s="312">
        <v>980</v>
      </c>
      <c r="E16" s="312"/>
      <c r="F16" s="312"/>
      <c r="G16" s="312">
        <v>980</v>
      </c>
      <c r="H16" s="312"/>
      <c r="I16" s="312"/>
      <c r="J16" s="312"/>
      <c r="K16" s="312"/>
      <c r="L16" s="312"/>
      <c r="M16" s="311"/>
    </row>
    <row r="17" spans="1:13" ht="16.5">
      <c r="A17" s="314">
        <v>143</v>
      </c>
      <c r="B17" s="312">
        <v>535</v>
      </c>
      <c r="C17" s="313" t="s">
        <v>445</v>
      </c>
      <c r="D17" s="312">
        <v>515</v>
      </c>
      <c r="E17" s="312">
        <v>193</v>
      </c>
      <c r="F17" s="312"/>
      <c r="G17" s="312">
        <v>322</v>
      </c>
      <c r="H17" s="312"/>
      <c r="I17" s="312"/>
      <c r="J17" s="312"/>
      <c r="K17" s="312"/>
      <c r="L17" s="312"/>
      <c r="M17" s="311"/>
    </row>
    <row r="18" spans="1:13" ht="16.5">
      <c r="A18" s="314">
        <v>899</v>
      </c>
      <c r="B18" s="312">
        <v>1150</v>
      </c>
      <c r="C18" s="313" t="s">
        <v>446</v>
      </c>
      <c r="D18" s="312">
        <v>1150</v>
      </c>
      <c r="E18" s="312">
        <v>811</v>
      </c>
      <c r="F18" s="312">
        <v>125</v>
      </c>
      <c r="G18" s="312">
        <v>214</v>
      </c>
      <c r="H18" s="312"/>
      <c r="I18" s="312"/>
      <c r="J18" s="312"/>
      <c r="K18" s="312"/>
      <c r="L18" s="312"/>
      <c r="M18" s="311"/>
    </row>
    <row r="19" spans="1:13" ht="16.5">
      <c r="A19" s="314">
        <v>6158</v>
      </c>
      <c r="B19" s="312">
        <v>7976</v>
      </c>
      <c r="C19" s="313" t="s">
        <v>447</v>
      </c>
      <c r="D19" s="312">
        <v>15512</v>
      </c>
      <c r="E19" s="312">
        <v>10582</v>
      </c>
      <c r="F19" s="312">
        <v>100</v>
      </c>
      <c r="G19" s="312">
        <v>4830</v>
      </c>
      <c r="H19" s="312"/>
      <c r="I19" s="312"/>
      <c r="J19" s="312"/>
      <c r="K19" s="312"/>
      <c r="L19" s="312"/>
      <c r="M19" s="311"/>
    </row>
    <row r="20" spans="1:13" ht="16.5">
      <c r="A20" s="314">
        <v>632</v>
      </c>
      <c r="B20" s="312">
        <v>860</v>
      </c>
      <c r="C20" s="313" t="s">
        <v>448</v>
      </c>
      <c r="D20" s="312">
        <v>1168</v>
      </c>
      <c r="E20" s="312">
        <v>660</v>
      </c>
      <c r="F20" s="312">
        <v>210</v>
      </c>
      <c r="G20" s="312">
        <v>298</v>
      </c>
      <c r="H20" s="312"/>
      <c r="I20" s="312"/>
      <c r="J20" s="312"/>
      <c r="K20" s="312"/>
      <c r="L20" s="312"/>
      <c r="M20" s="311"/>
    </row>
    <row r="21" spans="1:13" ht="16.5">
      <c r="A21" s="314">
        <v>33509</v>
      </c>
      <c r="B21" s="312">
        <v>35335</v>
      </c>
      <c r="C21" s="313" t="s">
        <v>449</v>
      </c>
      <c r="D21" s="312">
        <v>37875</v>
      </c>
      <c r="E21" s="312">
        <v>2590</v>
      </c>
      <c r="F21" s="312">
        <v>100</v>
      </c>
      <c r="G21" s="312">
        <v>35185</v>
      </c>
      <c r="H21" s="312"/>
      <c r="I21" s="312"/>
      <c r="J21" s="312"/>
      <c r="K21" s="312"/>
      <c r="L21" s="312"/>
      <c r="M21" s="311"/>
    </row>
    <row r="22" spans="1:13" ht="16.5">
      <c r="A22" s="314">
        <v>35949</v>
      </c>
      <c r="B22" s="312">
        <v>37126</v>
      </c>
      <c r="C22" s="313" t="s">
        <v>450</v>
      </c>
      <c r="D22" s="312">
        <v>56157</v>
      </c>
      <c r="E22" s="312">
        <v>40505</v>
      </c>
      <c r="F22" s="312">
        <v>12715</v>
      </c>
      <c r="G22" s="312">
        <v>2937</v>
      </c>
      <c r="H22" s="312"/>
      <c r="I22" s="312"/>
      <c r="J22" s="312"/>
      <c r="K22" s="312"/>
      <c r="L22" s="312"/>
      <c r="M22" s="311"/>
    </row>
    <row r="23" spans="1:13" ht="16.5">
      <c r="A23" s="314">
        <v>130</v>
      </c>
      <c r="B23" s="312">
        <v>130</v>
      </c>
      <c r="C23" s="313" t="s">
        <v>451</v>
      </c>
      <c r="D23" s="312">
        <v>179</v>
      </c>
      <c r="E23" s="312"/>
      <c r="F23" s="312"/>
      <c r="G23" s="312">
        <v>179</v>
      </c>
      <c r="H23" s="312"/>
      <c r="I23" s="312"/>
      <c r="J23" s="312"/>
      <c r="K23" s="312"/>
      <c r="L23" s="312"/>
      <c r="M23" s="311"/>
    </row>
    <row r="24" spans="1:13" ht="16.5">
      <c r="A24" s="314">
        <v>1047</v>
      </c>
      <c r="B24" s="312">
        <v>1050</v>
      </c>
      <c r="C24" s="313" t="s">
        <v>452</v>
      </c>
      <c r="D24" s="312">
        <v>1050</v>
      </c>
      <c r="E24" s="312">
        <v>1050</v>
      </c>
      <c r="F24" s="312"/>
      <c r="G24" s="312"/>
      <c r="H24" s="312"/>
      <c r="I24" s="312"/>
      <c r="J24" s="312"/>
      <c r="K24" s="312"/>
      <c r="L24" s="312"/>
      <c r="M24" s="311"/>
    </row>
    <row r="25" spans="1:13" ht="16.5">
      <c r="A25" s="318">
        <v>10561</v>
      </c>
      <c r="B25" s="316">
        <v>13155</v>
      </c>
      <c r="C25" s="317" t="s">
        <v>453</v>
      </c>
      <c r="D25" s="316">
        <v>13410</v>
      </c>
      <c r="E25" s="316">
        <v>1837</v>
      </c>
      <c r="F25" s="316">
        <v>578</v>
      </c>
      <c r="G25" s="316">
        <v>10995</v>
      </c>
      <c r="H25" s="316"/>
      <c r="I25" s="316"/>
      <c r="J25" s="316"/>
      <c r="K25" s="316"/>
      <c r="L25" s="316"/>
      <c r="M25" s="315"/>
    </row>
    <row r="26" spans="1:13" ht="16.5">
      <c r="A26" s="314">
        <v>138</v>
      </c>
      <c r="B26" s="312">
        <v>828</v>
      </c>
      <c r="C26" s="313" t="s">
        <v>454</v>
      </c>
      <c r="D26" s="312">
        <v>597</v>
      </c>
      <c r="E26" s="312"/>
      <c r="F26" s="312"/>
      <c r="G26" s="312">
        <v>597</v>
      </c>
      <c r="H26" s="312"/>
      <c r="I26" s="312"/>
      <c r="J26" s="312"/>
      <c r="K26" s="312"/>
      <c r="L26" s="312"/>
      <c r="M26" s="311"/>
    </row>
    <row r="27" spans="1:13" ht="16.5">
      <c r="A27" s="314">
        <v>10423</v>
      </c>
      <c r="B27" s="312">
        <v>12327</v>
      </c>
      <c r="C27" s="313" t="s">
        <v>455</v>
      </c>
      <c r="D27" s="312">
        <v>12813</v>
      </c>
      <c r="E27" s="312">
        <v>1837</v>
      </c>
      <c r="F27" s="312">
        <v>578</v>
      </c>
      <c r="G27" s="312">
        <v>10398</v>
      </c>
      <c r="H27" s="312"/>
      <c r="I27" s="312"/>
      <c r="J27" s="312"/>
      <c r="K27" s="312"/>
      <c r="L27" s="312"/>
      <c r="M27" s="311"/>
    </row>
    <row r="28" spans="1:13" ht="16.5">
      <c r="A28" s="318">
        <v>1291</v>
      </c>
      <c r="B28" s="316">
        <v>570</v>
      </c>
      <c r="C28" s="317" t="s">
        <v>456</v>
      </c>
      <c r="D28" s="316">
        <v>1020</v>
      </c>
      <c r="E28" s="316">
        <v>570</v>
      </c>
      <c r="F28" s="316"/>
      <c r="G28" s="316">
        <v>450</v>
      </c>
      <c r="H28" s="316"/>
      <c r="I28" s="316"/>
      <c r="J28" s="316"/>
      <c r="K28" s="316"/>
      <c r="L28" s="316"/>
      <c r="M28" s="315"/>
    </row>
    <row r="29" spans="1:13" ht="16.5">
      <c r="A29" s="314">
        <v>387</v>
      </c>
      <c r="B29" s="312">
        <v>370</v>
      </c>
      <c r="C29" s="313" t="s">
        <v>457</v>
      </c>
      <c r="D29" s="312">
        <v>420</v>
      </c>
      <c r="E29" s="312">
        <v>70</v>
      </c>
      <c r="F29" s="312"/>
      <c r="G29" s="312">
        <v>350</v>
      </c>
      <c r="H29" s="312"/>
      <c r="I29" s="312"/>
      <c r="J29" s="312"/>
      <c r="K29" s="312"/>
      <c r="L29" s="312"/>
      <c r="M29" s="311"/>
    </row>
    <row r="30" spans="1:13" ht="16.5">
      <c r="A30" s="314">
        <v>83</v>
      </c>
      <c r="B30" s="312"/>
      <c r="C30" s="313" t="s">
        <v>458</v>
      </c>
      <c r="D30" s="312"/>
      <c r="E30" s="312"/>
      <c r="F30" s="312"/>
      <c r="G30" s="312"/>
      <c r="H30" s="312"/>
      <c r="I30" s="312"/>
      <c r="J30" s="312"/>
      <c r="K30" s="312"/>
      <c r="L30" s="312"/>
      <c r="M30" s="311"/>
    </row>
    <row r="31" spans="1:13" ht="16.5">
      <c r="A31" s="314">
        <v>820</v>
      </c>
      <c r="B31" s="312">
        <v>200</v>
      </c>
      <c r="C31" s="313" t="s">
        <v>459</v>
      </c>
      <c r="D31" s="312">
        <v>600</v>
      </c>
      <c r="E31" s="312">
        <v>500</v>
      </c>
      <c r="F31" s="312"/>
      <c r="G31" s="312">
        <v>100</v>
      </c>
      <c r="H31" s="312"/>
      <c r="I31" s="312"/>
      <c r="J31" s="312"/>
      <c r="K31" s="312"/>
      <c r="L31" s="312"/>
      <c r="M31" s="311"/>
    </row>
    <row r="32" spans="1:13" ht="16.5">
      <c r="A32" s="318">
        <v>35135</v>
      </c>
      <c r="B32" s="316">
        <v>31000</v>
      </c>
      <c r="C32" s="317" t="s">
        <v>460</v>
      </c>
      <c r="D32" s="316">
        <v>35000</v>
      </c>
      <c r="E32" s="316"/>
      <c r="F32" s="316"/>
      <c r="G32" s="316">
        <v>35000</v>
      </c>
      <c r="H32" s="316"/>
      <c r="I32" s="316"/>
      <c r="J32" s="316"/>
      <c r="K32" s="316"/>
      <c r="L32" s="316"/>
      <c r="M32" s="315"/>
    </row>
    <row r="33" spans="1:13" ht="16.5">
      <c r="A33" s="314">
        <v>7671</v>
      </c>
      <c r="B33" s="312">
        <v>13000</v>
      </c>
      <c r="C33" s="313" t="s">
        <v>461</v>
      </c>
      <c r="D33" s="312">
        <v>7500</v>
      </c>
      <c r="E33" s="312"/>
      <c r="F33" s="312"/>
      <c r="G33" s="312">
        <v>7500</v>
      </c>
      <c r="H33" s="312"/>
      <c r="I33" s="312"/>
      <c r="J33" s="312"/>
      <c r="K33" s="312"/>
      <c r="L33" s="312"/>
      <c r="M33" s="311"/>
    </row>
    <row r="34" spans="1:13" ht="16.5">
      <c r="A34" s="314">
        <v>27464</v>
      </c>
      <c r="B34" s="312">
        <v>18000</v>
      </c>
      <c r="C34" s="313" t="s">
        <v>462</v>
      </c>
      <c r="D34" s="312">
        <v>27500</v>
      </c>
      <c r="E34" s="312"/>
      <c r="F34" s="312"/>
      <c r="G34" s="312">
        <v>27500</v>
      </c>
      <c r="H34" s="312"/>
      <c r="I34" s="312"/>
      <c r="J34" s="312"/>
      <c r="K34" s="312"/>
      <c r="L34" s="312"/>
      <c r="M34" s="311"/>
    </row>
    <row r="35" spans="1:13" ht="16.5">
      <c r="A35" s="318">
        <v>61</v>
      </c>
      <c r="B35" s="316">
        <v>12</v>
      </c>
      <c r="C35" s="317" t="s">
        <v>463</v>
      </c>
      <c r="D35" s="316">
        <v>12</v>
      </c>
      <c r="E35" s="316"/>
      <c r="F35" s="316"/>
      <c r="G35" s="316">
        <v>12</v>
      </c>
      <c r="H35" s="316"/>
      <c r="I35" s="316"/>
      <c r="J35" s="316"/>
      <c r="K35" s="316"/>
      <c r="L35" s="316"/>
      <c r="M35" s="315"/>
    </row>
    <row r="36" spans="1:13" ht="16.5">
      <c r="A36" s="314">
        <v>7</v>
      </c>
      <c r="B36" s="312">
        <v>7</v>
      </c>
      <c r="C36" s="313" t="s">
        <v>464</v>
      </c>
      <c r="D36" s="312">
        <v>7</v>
      </c>
      <c r="E36" s="312"/>
      <c r="F36" s="312"/>
      <c r="G36" s="312">
        <v>7</v>
      </c>
      <c r="H36" s="312"/>
      <c r="I36" s="312"/>
      <c r="J36" s="312"/>
      <c r="K36" s="312"/>
      <c r="L36" s="312"/>
      <c r="M36" s="311"/>
    </row>
    <row r="37" spans="1:13" ht="16.5">
      <c r="A37" s="314">
        <v>54</v>
      </c>
      <c r="B37" s="312">
        <v>5</v>
      </c>
      <c r="C37" s="313" t="s">
        <v>465</v>
      </c>
      <c r="D37" s="312">
        <v>5</v>
      </c>
      <c r="E37" s="312"/>
      <c r="F37" s="312"/>
      <c r="G37" s="312">
        <v>5</v>
      </c>
      <c r="H37" s="312"/>
      <c r="I37" s="312"/>
      <c r="J37" s="312"/>
      <c r="K37" s="312"/>
      <c r="L37" s="312"/>
      <c r="M37" s="311"/>
    </row>
    <row r="38" spans="1:13" ht="33">
      <c r="A38" s="318">
        <v>66</v>
      </c>
      <c r="B38" s="316">
        <v>52</v>
      </c>
      <c r="C38" s="317" t="s">
        <v>466</v>
      </c>
      <c r="D38" s="316">
        <v>55</v>
      </c>
      <c r="E38" s="316">
        <v>20</v>
      </c>
      <c r="F38" s="316"/>
      <c r="G38" s="316">
        <v>35</v>
      </c>
      <c r="H38" s="316"/>
      <c r="I38" s="316"/>
      <c r="J38" s="316"/>
      <c r="K38" s="316"/>
      <c r="L38" s="316"/>
      <c r="M38" s="315"/>
    </row>
    <row r="39" spans="1:13" ht="16.5">
      <c r="A39" s="314">
        <v>36</v>
      </c>
      <c r="B39" s="312">
        <v>22</v>
      </c>
      <c r="C39" s="313" t="s">
        <v>467</v>
      </c>
      <c r="D39" s="312">
        <v>25</v>
      </c>
      <c r="E39" s="312">
        <v>20</v>
      </c>
      <c r="F39" s="312"/>
      <c r="G39" s="312">
        <v>5</v>
      </c>
      <c r="H39" s="312"/>
      <c r="I39" s="312"/>
      <c r="J39" s="312"/>
      <c r="K39" s="312"/>
      <c r="L39" s="312"/>
      <c r="M39" s="311"/>
    </row>
    <row r="40" spans="1:13" ht="16.5">
      <c r="A40" s="314">
        <v>30</v>
      </c>
      <c r="B40" s="312">
        <v>30</v>
      </c>
      <c r="C40" s="313" t="s">
        <v>468</v>
      </c>
      <c r="D40" s="312">
        <v>30</v>
      </c>
      <c r="E40" s="312"/>
      <c r="F40" s="312"/>
      <c r="G40" s="312">
        <v>30</v>
      </c>
      <c r="H40" s="312"/>
      <c r="I40" s="312"/>
      <c r="J40" s="312"/>
      <c r="K40" s="312"/>
      <c r="L40" s="312"/>
      <c r="M40" s="311"/>
    </row>
    <row r="41" spans="1:13" ht="17.25" thickBot="1">
      <c r="A41" s="310">
        <v>259231</v>
      </c>
      <c r="B41" s="308">
        <v>270788</v>
      </c>
      <c r="C41" s="309" t="s">
        <v>469</v>
      </c>
      <c r="D41" s="308">
        <v>305720</v>
      </c>
      <c r="E41" s="308">
        <v>104020</v>
      </c>
      <c r="F41" s="308">
        <v>13828</v>
      </c>
      <c r="G41" s="308">
        <v>187872</v>
      </c>
      <c r="H41" s="308"/>
      <c r="I41" s="308"/>
      <c r="J41" s="308"/>
      <c r="K41" s="308"/>
      <c r="L41" s="308"/>
      <c r="M41" s="307"/>
    </row>
    <row r="42" spans="1:13" ht="16.5">
      <c r="A42" s="306" t="s">
        <v>473</v>
      </c>
      <c r="B42" s="306"/>
      <c r="C42" s="306"/>
      <c r="D42" s="306"/>
      <c r="E42" s="306"/>
      <c r="F42" s="306"/>
      <c r="G42" s="306"/>
      <c r="H42" s="306"/>
      <c r="I42" s="306"/>
      <c r="J42" s="306"/>
      <c r="K42" s="306"/>
      <c r="L42" s="306"/>
      <c r="M42" s="306"/>
    </row>
  </sheetData>
  <sheetProtection/>
  <mergeCells count="6">
    <mergeCell ref="G4:M4"/>
    <mergeCell ref="A4:A5"/>
    <mergeCell ref="B4:B5"/>
    <mergeCell ref="C4:C5"/>
    <mergeCell ref="D4:F4"/>
    <mergeCell ref="A42:M42"/>
  </mergeCells>
  <printOptions/>
  <pageMargins left="0.75" right="0.75" top="1" bottom="1" header="0.5" footer="0.5"/>
  <pageSetup horizontalDpi="180" verticalDpi="180" orientation="portrait" paperSize="9" scale="85" r:id="rId1"/>
</worksheet>
</file>

<file path=xl/worksheets/sheet3.xml><?xml version="1.0" encoding="utf-8"?>
<worksheet xmlns="http://schemas.openxmlformats.org/spreadsheetml/2006/main" xmlns:r="http://schemas.openxmlformats.org/officeDocument/2006/relationships">
  <dimension ref="A1:C65"/>
  <sheetViews>
    <sheetView zoomScalePageLayoutView="0" workbookViewId="0" topLeftCell="A25">
      <selection activeCell="C7" sqref="C7"/>
    </sheetView>
  </sheetViews>
  <sheetFormatPr defaultColWidth="9.00390625" defaultRowHeight="16.5"/>
  <cols>
    <col min="1" max="1" width="41.375" style="0" customWidth="1"/>
    <col min="2" max="2" width="19.00390625" style="0" customWidth="1"/>
    <col min="3" max="3" width="42.625" style="0" customWidth="1"/>
  </cols>
  <sheetData>
    <row r="1" spans="1:3" ht="21.75" customHeight="1">
      <c r="A1" s="231"/>
      <c r="B1" s="231"/>
      <c r="C1" s="231"/>
    </row>
    <row r="2" spans="1:3" ht="21.75" customHeight="1">
      <c r="A2" s="231" t="s">
        <v>8</v>
      </c>
      <c r="B2" s="231"/>
      <c r="C2" s="231"/>
    </row>
    <row r="3" spans="1:3" ht="21.75" customHeight="1">
      <c r="A3" s="232" t="s">
        <v>171</v>
      </c>
      <c r="B3" s="232"/>
      <c r="C3" s="232"/>
    </row>
    <row r="4" spans="1:3" s="97" customFormat="1" ht="18" customHeight="1" thickBot="1">
      <c r="A4" s="94"/>
      <c r="B4" s="95"/>
      <c r="C4" s="96" t="s">
        <v>172</v>
      </c>
    </row>
    <row r="5" spans="1:3" ht="22.5" customHeight="1" thickBot="1">
      <c r="A5" s="98" t="s">
        <v>173</v>
      </c>
      <c r="B5" s="99" t="s">
        <v>174</v>
      </c>
      <c r="C5" s="100" t="s">
        <v>175</v>
      </c>
    </row>
    <row r="6" spans="1:3" ht="18.75" customHeight="1">
      <c r="A6" s="101" t="s">
        <v>176</v>
      </c>
      <c r="B6" s="102"/>
      <c r="C6" s="103" t="s">
        <v>177</v>
      </c>
    </row>
    <row r="7" spans="1:3" ht="18.75" customHeight="1">
      <c r="A7" s="104" t="s">
        <v>178</v>
      </c>
      <c r="B7" s="105">
        <v>-22660</v>
      </c>
      <c r="C7" s="106" t="s">
        <v>177</v>
      </c>
    </row>
    <row r="8" spans="1:3" ht="18.75" customHeight="1">
      <c r="A8" s="104" t="s">
        <v>179</v>
      </c>
      <c r="B8" s="105">
        <v>-668</v>
      </c>
      <c r="C8" s="106" t="s">
        <v>177</v>
      </c>
    </row>
    <row r="9" spans="1:3" ht="18.75" customHeight="1">
      <c r="A9" s="104" t="s">
        <v>180</v>
      </c>
      <c r="B9" s="105">
        <f>B7+B8</f>
        <v>-23328</v>
      </c>
      <c r="C9" s="106" t="s">
        <v>177</v>
      </c>
    </row>
    <row r="10" spans="1:3" ht="33">
      <c r="A10" s="104" t="s">
        <v>181</v>
      </c>
      <c r="B10" s="107">
        <v>35000</v>
      </c>
      <c r="C10" s="108" t="s">
        <v>182</v>
      </c>
    </row>
    <row r="11" spans="1:3" ht="18.75" customHeight="1">
      <c r="A11" s="104" t="s">
        <v>183</v>
      </c>
      <c r="B11" s="107">
        <f>B9+B10</f>
        <v>11672</v>
      </c>
      <c r="C11" s="106" t="s">
        <v>177</v>
      </c>
    </row>
    <row r="12" spans="1:3" ht="18.75" customHeight="1">
      <c r="A12" s="104" t="s">
        <v>184</v>
      </c>
      <c r="B12" s="107">
        <v>668</v>
      </c>
      <c r="C12" s="106" t="s">
        <v>177</v>
      </c>
    </row>
    <row r="13" spans="1:3" ht="18.75" customHeight="1">
      <c r="A13" s="109" t="s">
        <v>185</v>
      </c>
      <c r="B13" s="107">
        <f>B11+B12</f>
        <v>12340</v>
      </c>
      <c r="C13" s="106" t="s">
        <v>177</v>
      </c>
    </row>
    <row r="14" spans="1:3" ht="17.25">
      <c r="A14" s="109" t="s">
        <v>186</v>
      </c>
      <c r="B14" s="105"/>
      <c r="C14" s="108"/>
    </row>
    <row r="15" spans="1:3" ht="18.75" customHeight="1">
      <c r="A15" s="104" t="s">
        <v>187</v>
      </c>
      <c r="B15" s="105">
        <f>-45550+20</f>
        <v>-45530</v>
      </c>
      <c r="C15" s="108" t="s">
        <v>188</v>
      </c>
    </row>
    <row r="16" spans="1:3" ht="18.75" customHeight="1">
      <c r="A16" s="109" t="s">
        <v>189</v>
      </c>
      <c r="B16" s="105">
        <f>B15</f>
        <v>-45530</v>
      </c>
      <c r="C16" s="106" t="s">
        <v>177</v>
      </c>
    </row>
    <row r="17" spans="1:3" ht="18.75" customHeight="1">
      <c r="A17" s="109" t="s">
        <v>190</v>
      </c>
      <c r="B17" s="107"/>
      <c r="C17" s="108"/>
    </row>
    <row r="18" spans="1:3" ht="18.75" customHeight="1">
      <c r="A18" s="104" t="s">
        <v>191</v>
      </c>
      <c r="B18" s="107">
        <v>41400</v>
      </c>
      <c r="C18" s="108" t="s">
        <v>192</v>
      </c>
    </row>
    <row r="19" spans="1:3" ht="18.75" customHeight="1">
      <c r="A19" s="109" t="s">
        <v>193</v>
      </c>
      <c r="B19" s="107">
        <f>B18</f>
        <v>41400</v>
      </c>
      <c r="C19" s="106" t="s">
        <v>177</v>
      </c>
    </row>
    <row r="20" spans="1:3" ht="18.75" customHeight="1">
      <c r="A20" s="109" t="s">
        <v>194</v>
      </c>
      <c r="B20" s="105">
        <f>B13+B16+B19</f>
        <v>8210</v>
      </c>
      <c r="C20" s="106" t="s">
        <v>177</v>
      </c>
    </row>
    <row r="21" spans="1:3" ht="18.75" customHeight="1">
      <c r="A21" s="109" t="s">
        <v>195</v>
      </c>
      <c r="B21" s="107">
        <v>27756</v>
      </c>
      <c r="C21" s="106" t="s">
        <v>177</v>
      </c>
    </row>
    <row r="22" spans="1:3" ht="18.75" customHeight="1" thickBot="1">
      <c r="A22" s="110" t="s">
        <v>196</v>
      </c>
      <c r="B22" s="111">
        <f>B21+B20</f>
        <v>35966</v>
      </c>
      <c r="C22" s="112" t="s">
        <v>177</v>
      </c>
    </row>
    <row r="23" spans="1:3" ht="21.75" customHeight="1">
      <c r="A23" s="233"/>
      <c r="B23" s="233"/>
      <c r="C23" s="233"/>
    </row>
    <row r="24" spans="1:3" ht="21.75" customHeight="1">
      <c r="A24" s="233" t="s">
        <v>8</v>
      </c>
      <c r="B24" s="233"/>
      <c r="C24" s="233"/>
    </row>
    <row r="25" spans="1:3" ht="21.75" customHeight="1">
      <c r="A25" s="234" t="s">
        <v>197</v>
      </c>
      <c r="B25" s="234"/>
      <c r="C25" s="234"/>
    </row>
    <row r="26" spans="1:3" s="97" customFormat="1" ht="18" customHeight="1" thickBot="1">
      <c r="A26" s="94"/>
      <c r="B26" s="113" t="s">
        <v>11</v>
      </c>
      <c r="C26" s="114"/>
    </row>
    <row r="27" spans="1:3" ht="189" customHeight="1">
      <c r="A27" s="222" t="s">
        <v>198</v>
      </c>
      <c r="B27" s="223"/>
      <c r="C27" s="224"/>
    </row>
    <row r="28" spans="1:3" ht="16.5">
      <c r="A28" s="225"/>
      <c r="B28" s="226"/>
      <c r="C28" s="227"/>
    </row>
    <row r="29" spans="1:3" ht="16.5">
      <c r="A29" s="225"/>
      <c r="B29" s="226"/>
      <c r="C29" s="227"/>
    </row>
    <row r="30" spans="1:3" ht="16.5">
      <c r="A30" s="225"/>
      <c r="B30" s="226"/>
      <c r="C30" s="227"/>
    </row>
    <row r="31" spans="1:3" ht="16.5">
      <c r="A31" s="225"/>
      <c r="B31" s="226"/>
      <c r="C31" s="227"/>
    </row>
    <row r="32" spans="1:3" ht="16.5">
      <c r="A32" s="225"/>
      <c r="B32" s="226"/>
      <c r="C32" s="227"/>
    </row>
    <row r="33" spans="1:3" ht="16.5">
      <c r="A33" s="225"/>
      <c r="B33" s="226"/>
      <c r="C33" s="227"/>
    </row>
    <row r="34" spans="1:3" ht="16.5">
      <c r="A34" s="225"/>
      <c r="B34" s="226"/>
      <c r="C34" s="227"/>
    </row>
    <row r="35" spans="1:3" ht="16.5">
      <c r="A35" s="225"/>
      <c r="B35" s="226"/>
      <c r="C35" s="227"/>
    </row>
    <row r="36" spans="1:3" ht="16.5">
      <c r="A36" s="225"/>
      <c r="B36" s="226"/>
      <c r="C36" s="227"/>
    </row>
    <row r="37" spans="1:3" ht="16.5">
      <c r="A37" s="225"/>
      <c r="B37" s="226"/>
      <c r="C37" s="227"/>
    </row>
    <row r="38" spans="1:3" ht="16.5">
      <c r="A38" s="225"/>
      <c r="B38" s="226"/>
      <c r="C38" s="227"/>
    </row>
    <row r="39" spans="1:3" ht="16.5">
      <c r="A39" s="225"/>
      <c r="B39" s="226"/>
      <c r="C39" s="227"/>
    </row>
    <row r="40" spans="1:3" ht="16.5">
      <c r="A40" s="225"/>
      <c r="B40" s="226"/>
      <c r="C40" s="227"/>
    </row>
    <row r="41" spans="1:3" ht="16.5">
      <c r="A41" s="225"/>
      <c r="B41" s="226"/>
      <c r="C41" s="227"/>
    </row>
    <row r="42" spans="1:3" ht="16.5">
      <c r="A42" s="225"/>
      <c r="B42" s="226"/>
      <c r="C42" s="227"/>
    </row>
    <row r="43" spans="1:3" ht="16.5">
      <c r="A43" s="225"/>
      <c r="B43" s="226"/>
      <c r="C43" s="227"/>
    </row>
    <row r="44" spans="1:3" ht="16.5">
      <c r="A44" s="225"/>
      <c r="B44" s="226"/>
      <c r="C44" s="227"/>
    </row>
    <row r="45" spans="1:3" ht="16.5">
      <c r="A45" s="225"/>
      <c r="B45" s="226"/>
      <c r="C45" s="227"/>
    </row>
    <row r="46" spans="1:3" ht="16.5">
      <c r="A46" s="225"/>
      <c r="B46" s="226"/>
      <c r="C46" s="227"/>
    </row>
    <row r="47" spans="1:3" ht="16.5">
      <c r="A47" s="225"/>
      <c r="B47" s="226"/>
      <c r="C47" s="227"/>
    </row>
    <row r="48" spans="1:3" ht="16.5">
      <c r="A48" s="225"/>
      <c r="B48" s="226"/>
      <c r="C48" s="227"/>
    </row>
    <row r="49" spans="1:3" ht="16.5">
      <c r="A49" s="225"/>
      <c r="B49" s="226"/>
      <c r="C49" s="227"/>
    </row>
    <row r="50" spans="1:3" ht="16.5">
      <c r="A50" s="225"/>
      <c r="B50" s="226"/>
      <c r="C50" s="227"/>
    </row>
    <row r="51" spans="1:3" ht="16.5">
      <c r="A51" s="225"/>
      <c r="B51" s="226"/>
      <c r="C51" s="227"/>
    </row>
    <row r="52" spans="1:3" ht="16.5">
      <c r="A52" s="225"/>
      <c r="B52" s="226"/>
      <c r="C52" s="227"/>
    </row>
    <row r="53" spans="1:3" ht="16.5">
      <c r="A53" s="225"/>
      <c r="B53" s="226"/>
      <c r="C53" s="227"/>
    </row>
    <row r="54" spans="1:3" ht="16.5">
      <c r="A54" s="225"/>
      <c r="B54" s="226"/>
      <c r="C54" s="227"/>
    </row>
    <row r="55" spans="1:3" ht="16.5">
      <c r="A55" s="225"/>
      <c r="B55" s="226"/>
      <c r="C55" s="227"/>
    </row>
    <row r="56" spans="1:3" ht="16.5">
      <c r="A56" s="225"/>
      <c r="B56" s="226"/>
      <c r="C56" s="227"/>
    </row>
    <row r="57" spans="1:3" ht="16.5">
      <c r="A57" s="225"/>
      <c r="B57" s="226"/>
      <c r="C57" s="227"/>
    </row>
    <row r="58" spans="1:3" ht="16.5">
      <c r="A58" s="225"/>
      <c r="B58" s="226"/>
      <c r="C58" s="227"/>
    </row>
    <row r="59" spans="1:3" ht="16.5">
      <c r="A59" s="225"/>
      <c r="B59" s="226"/>
      <c r="C59" s="227"/>
    </row>
    <row r="60" spans="1:3" ht="16.5">
      <c r="A60" s="225"/>
      <c r="B60" s="226"/>
      <c r="C60" s="227"/>
    </row>
    <row r="61" spans="1:3" ht="16.5">
      <c r="A61" s="225"/>
      <c r="B61" s="226"/>
      <c r="C61" s="227"/>
    </row>
    <row r="62" spans="1:3" ht="16.5">
      <c r="A62" s="225"/>
      <c r="B62" s="226"/>
      <c r="C62" s="227"/>
    </row>
    <row r="63" spans="1:3" ht="16.5">
      <c r="A63" s="225"/>
      <c r="B63" s="226"/>
      <c r="C63" s="227"/>
    </row>
    <row r="64" spans="1:3" ht="16.5">
      <c r="A64" s="225"/>
      <c r="B64" s="226"/>
      <c r="C64" s="227"/>
    </row>
    <row r="65" spans="1:3" ht="17.25" thickBot="1">
      <c r="A65" s="228"/>
      <c r="B65" s="229"/>
      <c r="C65" s="230"/>
    </row>
  </sheetData>
  <sheetProtection/>
  <mergeCells count="7">
    <mergeCell ref="A27:C65"/>
    <mergeCell ref="A1:C1"/>
    <mergeCell ref="A2:C2"/>
    <mergeCell ref="A3:C3"/>
    <mergeCell ref="A23:C23"/>
    <mergeCell ref="A24:C24"/>
    <mergeCell ref="A25:C2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8"/>
  <sheetViews>
    <sheetView zoomScalePageLayoutView="0" workbookViewId="0" topLeftCell="A1">
      <selection activeCell="D2" sqref="D2"/>
    </sheetView>
  </sheetViews>
  <sheetFormatPr defaultColWidth="9.00390625" defaultRowHeight="16.5"/>
  <cols>
    <col min="1" max="1" width="34.625" style="0" customWidth="1"/>
    <col min="2" max="2" width="7.625" style="0" customWidth="1"/>
    <col min="3" max="4" width="9.625" style="0" customWidth="1"/>
    <col min="5" max="5" width="12.625" style="0" customWidth="1"/>
    <col min="6" max="6" width="29.375" style="0" customWidth="1"/>
  </cols>
  <sheetData>
    <row r="1" spans="1:6" ht="21">
      <c r="A1" s="6"/>
      <c r="B1" s="6"/>
      <c r="C1" s="6"/>
      <c r="D1" s="7" t="s">
        <v>8</v>
      </c>
      <c r="E1" s="6"/>
      <c r="F1" s="6"/>
    </row>
    <row r="2" spans="1:6" ht="21">
      <c r="A2" s="1"/>
      <c r="B2" s="1"/>
      <c r="C2" s="1"/>
      <c r="D2" s="1" t="s">
        <v>9</v>
      </c>
      <c r="E2" s="1"/>
      <c r="F2" s="1"/>
    </row>
    <row r="3" spans="1:6" ht="17.25" thickBot="1">
      <c r="A3" s="4"/>
      <c r="B3" s="2"/>
      <c r="C3" s="2"/>
      <c r="D3" s="5" t="s">
        <v>11</v>
      </c>
      <c r="E3" s="2"/>
      <c r="F3" s="3" t="s">
        <v>12</v>
      </c>
    </row>
    <row r="4" spans="1:6" ht="16.5">
      <c r="A4" s="235" t="s">
        <v>0</v>
      </c>
      <c r="B4" s="239" t="s">
        <v>1</v>
      </c>
      <c r="C4" s="239" t="s">
        <v>2</v>
      </c>
      <c r="D4" s="239"/>
      <c r="E4" s="239"/>
      <c r="F4" s="237" t="s">
        <v>3</v>
      </c>
    </row>
    <row r="5" spans="1:6" ht="17.25" thickBot="1">
      <c r="A5" s="236"/>
      <c r="B5" s="240"/>
      <c r="C5" s="8" t="s">
        <v>4</v>
      </c>
      <c r="D5" s="8" t="s">
        <v>5</v>
      </c>
      <c r="E5" s="8" t="s">
        <v>6</v>
      </c>
      <c r="F5" s="238"/>
    </row>
    <row r="6" spans="1:6" ht="16.5">
      <c r="A6" s="14" t="s">
        <v>13</v>
      </c>
      <c r="B6" s="15" t="s">
        <v>14</v>
      </c>
      <c r="C6" s="16"/>
      <c r="D6" s="17"/>
      <c r="E6" s="16">
        <v>26750</v>
      </c>
      <c r="F6" s="22"/>
    </row>
    <row r="7" spans="1:6" ht="33.75" thickBot="1">
      <c r="A7" s="18" t="s">
        <v>15</v>
      </c>
      <c r="B7" s="19" t="s">
        <v>14</v>
      </c>
      <c r="C7" s="20"/>
      <c r="D7" s="21"/>
      <c r="E7" s="20">
        <v>26750</v>
      </c>
      <c r="F7" s="23" t="s">
        <v>16</v>
      </c>
    </row>
    <row r="8" spans="1:6" ht="16.5">
      <c r="A8" s="219"/>
      <c r="B8" s="219"/>
      <c r="C8" s="219"/>
      <c r="D8" s="219"/>
      <c r="E8" s="219"/>
      <c r="F8" s="219"/>
    </row>
  </sheetData>
  <sheetProtection/>
  <mergeCells count="5">
    <mergeCell ref="A4:A5"/>
    <mergeCell ref="F4:F5"/>
    <mergeCell ref="B4:B5"/>
    <mergeCell ref="C4:E4"/>
    <mergeCell ref="A8:F8"/>
  </mergeCells>
  <printOptions/>
  <pageMargins left="0.5511811023622047" right="0.35433070866141736" top="0.984251968503937" bottom="0.984251968503937" header="0.5118110236220472" footer="0.5118110236220472"/>
  <pageSetup horizontalDpi="180" verticalDpi="180" orientation="portrait" paperSize="9" scale="90" r:id="rId1"/>
</worksheet>
</file>

<file path=xl/worksheets/sheet5.xml><?xml version="1.0" encoding="utf-8"?>
<worksheet xmlns="http://schemas.openxmlformats.org/spreadsheetml/2006/main" xmlns:r="http://schemas.openxmlformats.org/officeDocument/2006/relationships">
  <dimension ref="A1:C9"/>
  <sheetViews>
    <sheetView zoomScalePageLayoutView="0" workbookViewId="0" topLeftCell="A1">
      <selection activeCell="B7" sqref="B7"/>
    </sheetView>
  </sheetViews>
  <sheetFormatPr defaultColWidth="9.00390625" defaultRowHeight="16.5"/>
  <cols>
    <col min="1" max="1" width="31.125" style="0" customWidth="1"/>
    <col min="2" max="2" width="15.625" style="0" customWidth="1"/>
    <col min="3" max="3" width="47.375" style="0" customWidth="1"/>
  </cols>
  <sheetData>
    <row r="1" spans="1:3" ht="21">
      <c r="A1" s="6"/>
      <c r="B1" s="7" t="s">
        <v>8</v>
      </c>
      <c r="C1" s="6"/>
    </row>
    <row r="2" spans="1:3" ht="21">
      <c r="A2" s="1"/>
      <c r="B2" s="1" t="s">
        <v>17</v>
      </c>
      <c r="C2" s="1"/>
    </row>
    <row r="3" spans="1:3" ht="17.25" thickBot="1">
      <c r="A3" s="4"/>
      <c r="B3" s="5" t="s">
        <v>11</v>
      </c>
      <c r="C3" s="3" t="s">
        <v>12</v>
      </c>
    </row>
    <row r="4" spans="1:3" ht="16.5">
      <c r="A4" s="235" t="s">
        <v>18</v>
      </c>
      <c r="B4" s="241" t="s">
        <v>19</v>
      </c>
      <c r="C4" s="237" t="s">
        <v>3</v>
      </c>
    </row>
    <row r="5" spans="1:3" ht="17.25" thickBot="1">
      <c r="A5" s="236"/>
      <c r="B5" s="242"/>
      <c r="C5" s="238"/>
    </row>
    <row r="6" spans="1:3" ht="16.5">
      <c r="A6" s="14" t="s">
        <v>20</v>
      </c>
      <c r="B6" s="16">
        <v>222366</v>
      </c>
      <c r="C6" s="24"/>
    </row>
    <row r="7" spans="1:3" ht="16.5">
      <c r="A7" s="13" t="s">
        <v>21</v>
      </c>
      <c r="B7" s="11">
        <v>191566</v>
      </c>
      <c r="C7" s="25" t="s">
        <v>121</v>
      </c>
    </row>
    <row r="8" spans="1:3" ht="66.75" thickBot="1">
      <c r="A8" s="18" t="s">
        <v>22</v>
      </c>
      <c r="B8" s="20">
        <v>30800</v>
      </c>
      <c r="C8" s="26" t="s">
        <v>23</v>
      </c>
    </row>
    <row r="9" spans="1:3" ht="16.5">
      <c r="A9" s="219"/>
      <c r="B9" s="219"/>
      <c r="C9" s="219"/>
    </row>
  </sheetData>
  <sheetProtection/>
  <mergeCells count="4">
    <mergeCell ref="A4:A5"/>
    <mergeCell ref="B4:B5"/>
    <mergeCell ref="C4:C5"/>
    <mergeCell ref="A9:C9"/>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C12"/>
  <sheetViews>
    <sheetView zoomScalePageLayoutView="0" workbookViewId="0" topLeftCell="A4">
      <selection activeCell="C13" sqref="C13"/>
    </sheetView>
  </sheetViews>
  <sheetFormatPr defaultColWidth="9.00390625" defaultRowHeight="16.5"/>
  <cols>
    <col min="1" max="1" width="31.125" style="0" customWidth="1"/>
    <col min="2" max="2" width="15.625" style="0" customWidth="1"/>
    <col min="3" max="3" width="47.375" style="0" customWidth="1"/>
  </cols>
  <sheetData>
    <row r="1" spans="1:3" ht="21">
      <c r="A1" s="6"/>
      <c r="B1" s="7" t="s">
        <v>8</v>
      </c>
      <c r="C1" s="6"/>
    </row>
    <row r="2" spans="1:3" ht="21">
      <c r="A2" s="1"/>
      <c r="B2" s="1" t="s">
        <v>24</v>
      </c>
      <c r="C2" s="1"/>
    </row>
    <row r="3" spans="1:3" ht="17.25" thickBot="1">
      <c r="A3" s="4"/>
      <c r="B3" s="5" t="s">
        <v>11</v>
      </c>
      <c r="C3" s="3" t="s">
        <v>12</v>
      </c>
    </row>
    <row r="4" spans="1:3" ht="16.5">
      <c r="A4" s="235" t="s">
        <v>18</v>
      </c>
      <c r="B4" s="241" t="s">
        <v>19</v>
      </c>
      <c r="C4" s="237" t="s">
        <v>3</v>
      </c>
    </row>
    <row r="5" spans="1:3" ht="17.25" thickBot="1">
      <c r="A5" s="236"/>
      <c r="B5" s="242"/>
      <c r="C5" s="238"/>
    </row>
    <row r="6" spans="1:3" ht="16.5">
      <c r="A6" s="14" t="s">
        <v>25</v>
      </c>
      <c r="B6" s="16">
        <v>33944</v>
      </c>
      <c r="C6" s="24"/>
    </row>
    <row r="7" spans="1:3" ht="16.5">
      <c r="A7" s="12" t="s">
        <v>26</v>
      </c>
      <c r="B7" s="9">
        <v>668</v>
      </c>
      <c r="C7" s="27"/>
    </row>
    <row r="8" spans="1:3" ht="16.5">
      <c r="A8" s="13" t="s">
        <v>27</v>
      </c>
      <c r="B8" s="11">
        <v>668</v>
      </c>
      <c r="C8" s="25" t="s">
        <v>28</v>
      </c>
    </row>
    <row r="9" spans="1:3" ht="16.5">
      <c r="A9" s="12" t="s">
        <v>29</v>
      </c>
      <c r="B9" s="9">
        <v>33276</v>
      </c>
      <c r="C9" s="27"/>
    </row>
    <row r="10" spans="1:3" ht="16.5">
      <c r="A10" s="13" t="s">
        <v>30</v>
      </c>
      <c r="B10" s="11">
        <v>31776</v>
      </c>
      <c r="C10" s="25" t="s">
        <v>31</v>
      </c>
    </row>
    <row r="11" spans="1:3" ht="17.25" thickBot="1">
      <c r="A11" s="18" t="s">
        <v>32</v>
      </c>
      <c r="B11" s="20">
        <v>1500</v>
      </c>
      <c r="C11" s="26" t="s">
        <v>122</v>
      </c>
    </row>
    <row r="12" spans="1:3" ht="16.5">
      <c r="A12" s="219"/>
      <c r="B12" s="219"/>
      <c r="C12" s="219"/>
    </row>
  </sheetData>
  <sheetProtection/>
  <mergeCells count="4">
    <mergeCell ref="A4:A5"/>
    <mergeCell ref="B4:B5"/>
    <mergeCell ref="C4:C5"/>
    <mergeCell ref="A12:C1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K34"/>
  <sheetViews>
    <sheetView zoomScalePageLayoutView="0" workbookViewId="0" topLeftCell="A4">
      <selection activeCell="C2" sqref="C2"/>
    </sheetView>
  </sheetViews>
  <sheetFormatPr defaultColWidth="9.00390625" defaultRowHeight="16.5"/>
  <cols>
    <col min="1" max="1" width="44.75390625" style="0" customWidth="1"/>
    <col min="2" max="2" width="6.00390625" style="0" customWidth="1"/>
    <col min="3" max="3" width="11.625" style="0" customWidth="1"/>
    <col min="4" max="4" width="8.625" style="0" customWidth="1"/>
    <col min="5" max="5" width="15.625" style="0" customWidth="1"/>
    <col min="6" max="6" width="11.625" style="0" customWidth="1"/>
    <col min="7" max="7" width="8.625" style="0" customWidth="1"/>
    <col min="8" max="8" width="15.625" style="0" customWidth="1"/>
    <col min="9" max="9" width="11.625" style="0" customWidth="1"/>
    <col min="10" max="10" width="8.625" style="0" customWidth="1"/>
    <col min="11" max="11" width="15.625" style="0" customWidth="1"/>
  </cols>
  <sheetData>
    <row r="1" spans="1:11" ht="21">
      <c r="A1" s="6"/>
      <c r="B1" s="6"/>
      <c r="C1" s="7" t="s">
        <v>8</v>
      </c>
      <c r="D1" s="6"/>
      <c r="E1" s="6"/>
      <c r="F1" s="6"/>
      <c r="G1" s="6"/>
      <c r="H1" s="6"/>
      <c r="I1" s="6"/>
      <c r="J1" s="6"/>
      <c r="K1" s="28"/>
    </row>
    <row r="2" spans="1:11" ht="21">
      <c r="A2" s="1"/>
      <c r="B2" s="1"/>
      <c r="C2" s="1" t="s">
        <v>33</v>
      </c>
      <c r="D2" s="1"/>
      <c r="E2" s="1"/>
      <c r="F2" s="1"/>
      <c r="G2" s="1"/>
      <c r="H2" s="1"/>
      <c r="I2" s="1"/>
      <c r="J2" s="1"/>
      <c r="K2" s="28"/>
    </row>
    <row r="3" spans="1:11" ht="17.25" thickBot="1">
      <c r="A3" s="2"/>
      <c r="B3" s="2"/>
      <c r="C3" s="2" t="s">
        <v>11</v>
      </c>
      <c r="D3" s="2"/>
      <c r="E3" s="2"/>
      <c r="F3" s="2"/>
      <c r="G3" s="2"/>
      <c r="H3" s="2"/>
      <c r="I3" s="2"/>
      <c r="J3" s="2"/>
      <c r="K3" s="29" t="s">
        <v>12</v>
      </c>
    </row>
    <row r="4" spans="1:11" ht="16.5">
      <c r="A4" s="243" t="s">
        <v>0</v>
      </c>
      <c r="B4" s="245" t="s">
        <v>34</v>
      </c>
      <c r="C4" s="245" t="s">
        <v>35</v>
      </c>
      <c r="D4" s="245"/>
      <c r="E4" s="245"/>
      <c r="F4" s="245" t="s">
        <v>36</v>
      </c>
      <c r="G4" s="245"/>
      <c r="H4" s="245"/>
      <c r="I4" s="245" t="s">
        <v>37</v>
      </c>
      <c r="J4" s="245"/>
      <c r="K4" s="247"/>
    </row>
    <row r="5" spans="1:11" ht="33.75" thickBot="1">
      <c r="A5" s="244"/>
      <c r="B5" s="246"/>
      <c r="C5" s="30" t="s">
        <v>38</v>
      </c>
      <c r="D5" s="30" t="s">
        <v>39</v>
      </c>
      <c r="E5" s="30" t="s">
        <v>40</v>
      </c>
      <c r="F5" s="30" t="s">
        <v>38</v>
      </c>
      <c r="G5" s="30" t="s">
        <v>39</v>
      </c>
      <c r="H5" s="30" t="s">
        <v>40</v>
      </c>
      <c r="I5" s="30" t="s">
        <v>38</v>
      </c>
      <c r="J5" s="30" t="s">
        <v>39</v>
      </c>
      <c r="K5" s="31" t="s">
        <v>40</v>
      </c>
    </row>
    <row r="6" spans="1:11" ht="16.5">
      <c r="A6" s="14" t="s">
        <v>41</v>
      </c>
      <c r="B6" s="15" t="s">
        <v>14</v>
      </c>
      <c r="C6" s="16"/>
      <c r="D6" s="32"/>
      <c r="E6" s="16">
        <v>104020</v>
      </c>
      <c r="F6" s="16"/>
      <c r="G6" s="32"/>
      <c r="H6" s="16">
        <v>74595</v>
      </c>
      <c r="I6" s="16"/>
      <c r="J6" s="32"/>
      <c r="K6" s="33">
        <v>65713</v>
      </c>
    </row>
    <row r="7" spans="1:11" ht="16.5">
      <c r="A7" s="13" t="s">
        <v>42</v>
      </c>
      <c r="B7" s="10" t="s">
        <v>14</v>
      </c>
      <c r="C7" s="11"/>
      <c r="D7" s="34"/>
      <c r="E7" s="11">
        <v>104020</v>
      </c>
      <c r="F7" s="11"/>
      <c r="G7" s="34"/>
      <c r="H7" s="11">
        <v>74595</v>
      </c>
      <c r="I7" s="11"/>
      <c r="J7" s="34"/>
      <c r="K7" s="35">
        <v>65713</v>
      </c>
    </row>
    <row r="8" spans="1:11" ht="16.5">
      <c r="A8" s="13" t="s">
        <v>43</v>
      </c>
      <c r="B8" s="10" t="s">
        <v>14</v>
      </c>
      <c r="C8" s="11"/>
      <c r="D8" s="34"/>
      <c r="E8" s="11">
        <v>45202</v>
      </c>
      <c r="F8" s="11"/>
      <c r="G8" s="34"/>
      <c r="H8" s="11">
        <v>43657</v>
      </c>
      <c r="I8" s="11"/>
      <c r="J8" s="34"/>
      <c r="K8" s="35">
        <v>39940</v>
      </c>
    </row>
    <row r="9" spans="1:11" ht="16.5">
      <c r="A9" s="13" t="s">
        <v>44</v>
      </c>
      <c r="B9" s="10" t="s">
        <v>14</v>
      </c>
      <c r="C9" s="11"/>
      <c r="D9" s="34"/>
      <c r="E9" s="11">
        <v>19791</v>
      </c>
      <c r="F9" s="11"/>
      <c r="G9" s="34"/>
      <c r="H9" s="11">
        <v>18922</v>
      </c>
      <c r="I9" s="11"/>
      <c r="J9" s="34"/>
      <c r="K9" s="35">
        <v>16972</v>
      </c>
    </row>
    <row r="10" spans="1:11" ht="16.5">
      <c r="A10" s="13" t="s">
        <v>45</v>
      </c>
      <c r="B10" s="10" t="s">
        <v>14</v>
      </c>
      <c r="C10" s="11"/>
      <c r="D10" s="34"/>
      <c r="E10" s="11">
        <v>10171</v>
      </c>
      <c r="F10" s="11"/>
      <c r="G10" s="34"/>
      <c r="H10" s="11">
        <v>10412</v>
      </c>
      <c r="I10" s="11"/>
      <c r="J10" s="34"/>
      <c r="K10" s="35">
        <v>9983</v>
      </c>
    </row>
    <row r="11" spans="1:11" ht="16.5">
      <c r="A11" s="13" t="s">
        <v>46</v>
      </c>
      <c r="B11" s="10" t="s">
        <v>14</v>
      </c>
      <c r="C11" s="11"/>
      <c r="D11" s="34"/>
      <c r="E11" s="11">
        <v>2074</v>
      </c>
      <c r="F11" s="11"/>
      <c r="G11" s="34"/>
      <c r="H11" s="11">
        <v>1873</v>
      </c>
      <c r="I11" s="11"/>
      <c r="J11" s="34"/>
      <c r="K11" s="35">
        <v>1604</v>
      </c>
    </row>
    <row r="12" spans="1:11" ht="16.5">
      <c r="A12" s="13" t="s">
        <v>47</v>
      </c>
      <c r="B12" s="10" t="s">
        <v>14</v>
      </c>
      <c r="C12" s="11"/>
      <c r="D12" s="34"/>
      <c r="E12" s="11">
        <v>5923</v>
      </c>
      <c r="F12" s="11"/>
      <c r="G12" s="34"/>
      <c r="H12" s="11">
        <v>5465</v>
      </c>
      <c r="I12" s="11"/>
      <c r="J12" s="34"/>
      <c r="K12" s="35">
        <v>4925</v>
      </c>
    </row>
    <row r="13" spans="1:11" ht="16.5">
      <c r="A13" s="13" t="s">
        <v>48</v>
      </c>
      <c r="B13" s="10" t="s">
        <v>14</v>
      </c>
      <c r="C13" s="11"/>
      <c r="D13" s="34"/>
      <c r="E13" s="11">
        <v>2975</v>
      </c>
      <c r="F13" s="11"/>
      <c r="G13" s="34"/>
      <c r="H13" s="11">
        <v>2802</v>
      </c>
      <c r="I13" s="11"/>
      <c r="J13" s="34"/>
      <c r="K13" s="35">
        <v>2399</v>
      </c>
    </row>
    <row r="14" spans="1:11" ht="16.5">
      <c r="A14" s="13" t="s">
        <v>49</v>
      </c>
      <c r="B14" s="10" t="s">
        <v>14</v>
      </c>
      <c r="C14" s="11"/>
      <c r="D14" s="34"/>
      <c r="E14" s="11">
        <v>4268</v>
      </c>
      <c r="F14" s="11"/>
      <c r="G14" s="34"/>
      <c r="H14" s="11">
        <v>4183</v>
      </c>
      <c r="I14" s="11"/>
      <c r="J14" s="34"/>
      <c r="K14" s="35">
        <v>4056</v>
      </c>
    </row>
    <row r="15" spans="1:11" ht="16.5">
      <c r="A15" s="13" t="s">
        <v>50</v>
      </c>
      <c r="B15" s="10" t="s">
        <v>14</v>
      </c>
      <c r="C15" s="11"/>
      <c r="D15" s="34"/>
      <c r="E15" s="11">
        <v>56391</v>
      </c>
      <c r="F15" s="11"/>
      <c r="G15" s="34"/>
      <c r="H15" s="11">
        <v>29041</v>
      </c>
      <c r="I15" s="11"/>
      <c r="J15" s="34"/>
      <c r="K15" s="35">
        <v>24205</v>
      </c>
    </row>
    <row r="16" spans="1:11" ht="16.5">
      <c r="A16" s="13" t="s">
        <v>51</v>
      </c>
      <c r="B16" s="10" t="s">
        <v>14</v>
      </c>
      <c r="C16" s="11"/>
      <c r="D16" s="34"/>
      <c r="E16" s="11"/>
      <c r="F16" s="11"/>
      <c r="G16" s="34"/>
      <c r="H16" s="11"/>
      <c r="I16" s="11"/>
      <c r="J16" s="34"/>
      <c r="K16" s="35">
        <v>11</v>
      </c>
    </row>
    <row r="17" spans="1:11" ht="16.5">
      <c r="A17" s="13" t="s">
        <v>52</v>
      </c>
      <c r="B17" s="10" t="s">
        <v>14</v>
      </c>
      <c r="C17" s="11"/>
      <c r="D17" s="34"/>
      <c r="E17" s="11">
        <v>193</v>
      </c>
      <c r="F17" s="11"/>
      <c r="G17" s="34"/>
      <c r="H17" s="11">
        <v>213</v>
      </c>
      <c r="I17" s="11"/>
      <c r="J17" s="34"/>
      <c r="K17" s="35">
        <v>21</v>
      </c>
    </row>
    <row r="18" spans="1:11" ht="16.5">
      <c r="A18" s="13" t="s">
        <v>53</v>
      </c>
      <c r="B18" s="10" t="s">
        <v>14</v>
      </c>
      <c r="C18" s="11"/>
      <c r="D18" s="34"/>
      <c r="E18" s="11">
        <v>811</v>
      </c>
      <c r="F18" s="11"/>
      <c r="G18" s="34"/>
      <c r="H18" s="11">
        <v>811</v>
      </c>
      <c r="I18" s="11"/>
      <c r="J18" s="34"/>
      <c r="K18" s="35">
        <v>385</v>
      </c>
    </row>
    <row r="19" spans="1:11" ht="16.5">
      <c r="A19" s="13" t="s">
        <v>54</v>
      </c>
      <c r="B19" s="10" t="s">
        <v>14</v>
      </c>
      <c r="C19" s="11"/>
      <c r="D19" s="34"/>
      <c r="E19" s="11">
        <v>10582</v>
      </c>
      <c r="F19" s="11"/>
      <c r="G19" s="34"/>
      <c r="H19" s="11">
        <v>3200</v>
      </c>
      <c r="I19" s="11"/>
      <c r="J19" s="34"/>
      <c r="K19" s="35">
        <v>1220</v>
      </c>
    </row>
    <row r="20" spans="1:11" ht="16.5">
      <c r="A20" s="13" t="s">
        <v>55</v>
      </c>
      <c r="B20" s="10" t="s">
        <v>14</v>
      </c>
      <c r="C20" s="11"/>
      <c r="D20" s="34"/>
      <c r="E20" s="11">
        <v>660</v>
      </c>
      <c r="F20" s="11"/>
      <c r="G20" s="34"/>
      <c r="H20" s="11">
        <v>510</v>
      </c>
      <c r="I20" s="11"/>
      <c r="J20" s="34"/>
      <c r="K20" s="35">
        <v>152</v>
      </c>
    </row>
    <row r="21" spans="1:11" ht="16.5">
      <c r="A21" s="13" t="s">
        <v>56</v>
      </c>
      <c r="B21" s="10" t="s">
        <v>14</v>
      </c>
      <c r="C21" s="11"/>
      <c r="D21" s="34"/>
      <c r="E21" s="11">
        <v>2590</v>
      </c>
      <c r="F21" s="11"/>
      <c r="G21" s="34"/>
      <c r="H21" s="11">
        <v>3239</v>
      </c>
      <c r="I21" s="11"/>
      <c r="J21" s="34"/>
      <c r="K21" s="35">
        <v>2391</v>
      </c>
    </row>
    <row r="22" spans="1:11" ht="16.5">
      <c r="A22" s="13" t="s">
        <v>57</v>
      </c>
      <c r="B22" s="10" t="s">
        <v>14</v>
      </c>
      <c r="C22" s="11"/>
      <c r="D22" s="34"/>
      <c r="E22" s="11">
        <v>40505</v>
      </c>
      <c r="F22" s="11"/>
      <c r="G22" s="34"/>
      <c r="H22" s="11">
        <v>20018</v>
      </c>
      <c r="I22" s="11"/>
      <c r="J22" s="34"/>
      <c r="K22" s="35">
        <v>18977</v>
      </c>
    </row>
    <row r="23" spans="1:11" ht="16.5">
      <c r="A23" s="13" t="s">
        <v>58</v>
      </c>
      <c r="B23" s="10" t="s">
        <v>14</v>
      </c>
      <c r="C23" s="11"/>
      <c r="D23" s="34"/>
      <c r="E23" s="11">
        <v>1050</v>
      </c>
      <c r="F23" s="11"/>
      <c r="G23" s="34"/>
      <c r="H23" s="11">
        <v>1050</v>
      </c>
      <c r="I23" s="11"/>
      <c r="J23" s="34"/>
      <c r="K23" s="35">
        <v>1047</v>
      </c>
    </row>
    <row r="24" spans="1:11" ht="16.5">
      <c r="A24" s="13" t="s">
        <v>59</v>
      </c>
      <c r="B24" s="10" t="s">
        <v>14</v>
      </c>
      <c r="C24" s="11"/>
      <c r="D24" s="34"/>
      <c r="E24" s="11">
        <v>1837</v>
      </c>
      <c r="F24" s="11"/>
      <c r="G24" s="34"/>
      <c r="H24" s="11">
        <v>1810</v>
      </c>
      <c r="I24" s="11"/>
      <c r="J24" s="34"/>
      <c r="K24" s="35">
        <v>1360</v>
      </c>
    </row>
    <row r="25" spans="1:11" ht="16.5">
      <c r="A25" s="13" t="s">
        <v>60</v>
      </c>
      <c r="B25" s="10" t="s">
        <v>14</v>
      </c>
      <c r="C25" s="11"/>
      <c r="D25" s="34"/>
      <c r="E25" s="11">
        <v>1837</v>
      </c>
      <c r="F25" s="11"/>
      <c r="G25" s="34"/>
      <c r="H25" s="11">
        <v>1810</v>
      </c>
      <c r="I25" s="11"/>
      <c r="J25" s="34"/>
      <c r="K25" s="35">
        <v>1360</v>
      </c>
    </row>
    <row r="26" spans="1:11" ht="16.5">
      <c r="A26" s="13" t="s">
        <v>61</v>
      </c>
      <c r="B26" s="10" t="s">
        <v>14</v>
      </c>
      <c r="C26" s="11"/>
      <c r="D26" s="34"/>
      <c r="E26" s="11">
        <v>570</v>
      </c>
      <c r="F26" s="11"/>
      <c r="G26" s="34"/>
      <c r="H26" s="11">
        <v>70</v>
      </c>
      <c r="I26" s="11"/>
      <c r="J26" s="34"/>
      <c r="K26" s="35">
        <v>150</v>
      </c>
    </row>
    <row r="27" spans="1:11" ht="16.5">
      <c r="A27" s="13" t="s">
        <v>62</v>
      </c>
      <c r="B27" s="10" t="s">
        <v>14</v>
      </c>
      <c r="C27" s="11"/>
      <c r="D27" s="34"/>
      <c r="E27" s="11">
        <v>70</v>
      </c>
      <c r="F27" s="11"/>
      <c r="G27" s="34"/>
      <c r="H27" s="11">
        <v>70</v>
      </c>
      <c r="I27" s="11"/>
      <c r="J27" s="34"/>
      <c r="K27" s="35"/>
    </row>
    <row r="28" spans="1:11" ht="16.5">
      <c r="A28" s="13" t="s">
        <v>63</v>
      </c>
      <c r="B28" s="10" t="s">
        <v>14</v>
      </c>
      <c r="C28" s="11"/>
      <c r="D28" s="34"/>
      <c r="E28" s="11"/>
      <c r="F28" s="11"/>
      <c r="G28" s="34"/>
      <c r="H28" s="11"/>
      <c r="I28" s="11"/>
      <c r="J28" s="34"/>
      <c r="K28" s="35">
        <v>60</v>
      </c>
    </row>
    <row r="29" spans="1:11" ht="16.5">
      <c r="A29" s="13" t="s">
        <v>64</v>
      </c>
      <c r="B29" s="10" t="s">
        <v>14</v>
      </c>
      <c r="C29" s="11"/>
      <c r="D29" s="34"/>
      <c r="E29" s="11">
        <v>500</v>
      </c>
      <c r="F29" s="11"/>
      <c r="G29" s="34"/>
      <c r="H29" s="11"/>
      <c r="I29" s="11"/>
      <c r="J29" s="34"/>
      <c r="K29" s="35">
        <v>90</v>
      </c>
    </row>
    <row r="30" spans="1:11" ht="16.5">
      <c r="A30" s="13" t="s">
        <v>65</v>
      </c>
      <c r="B30" s="10" t="s">
        <v>14</v>
      </c>
      <c r="C30" s="11"/>
      <c r="D30" s="34"/>
      <c r="E30" s="11"/>
      <c r="F30" s="11"/>
      <c r="G30" s="34"/>
      <c r="H30" s="11"/>
      <c r="I30" s="11"/>
      <c r="J30" s="34"/>
      <c r="K30" s="35">
        <v>24</v>
      </c>
    </row>
    <row r="31" spans="1:11" ht="16.5">
      <c r="A31" s="13" t="s">
        <v>66</v>
      </c>
      <c r="B31" s="10" t="s">
        <v>14</v>
      </c>
      <c r="C31" s="11"/>
      <c r="D31" s="34"/>
      <c r="E31" s="11"/>
      <c r="F31" s="11"/>
      <c r="G31" s="34"/>
      <c r="H31" s="11"/>
      <c r="I31" s="11"/>
      <c r="J31" s="34"/>
      <c r="K31" s="35">
        <v>24</v>
      </c>
    </row>
    <row r="32" spans="1:11" ht="33">
      <c r="A32" s="13" t="s">
        <v>67</v>
      </c>
      <c r="B32" s="10" t="s">
        <v>14</v>
      </c>
      <c r="C32" s="11"/>
      <c r="D32" s="34"/>
      <c r="E32" s="11">
        <v>20</v>
      </c>
      <c r="F32" s="11"/>
      <c r="G32" s="34"/>
      <c r="H32" s="11">
        <v>17</v>
      </c>
      <c r="I32" s="11"/>
      <c r="J32" s="34"/>
      <c r="K32" s="35">
        <v>34</v>
      </c>
    </row>
    <row r="33" spans="1:11" ht="17.25" thickBot="1">
      <c r="A33" s="18" t="s">
        <v>68</v>
      </c>
      <c r="B33" s="19" t="s">
        <v>14</v>
      </c>
      <c r="C33" s="20"/>
      <c r="D33" s="36"/>
      <c r="E33" s="20">
        <v>20</v>
      </c>
      <c r="F33" s="20"/>
      <c r="G33" s="36"/>
      <c r="H33" s="20">
        <v>17</v>
      </c>
      <c r="I33" s="20"/>
      <c r="J33" s="36"/>
      <c r="K33" s="37">
        <v>34</v>
      </c>
    </row>
    <row r="34" spans="1:11" ht="16.5">
      <c r="A34" s="219"/>
      <c r="B34" s="219"/>
      <c r="C34" s="219"/>
      <c r="D34" s="219"/>
      <c r="E34" s="219"/>
      <c r="F34" s="219"/>
      <c r="G34" s="219"/>
      <c r="H34" s="219"/>
      <c r="I34" s="219"/>
      <c r="J34" s="219"/>
      <c r="K34" s="219"/>
    </row>
  </sheetData>
  <sheetProtection/>
  <mergeCells count="6">
    <mergeCell ref="A4:A5"/>
    <mergeCell ref="B4:B5"/>
    <mergeCell ref="C4:E4"/>
    <mergeCell ref="F4:H4"/>
    <mergeCell ref="I4:K4"/>
    <mergeCell ref="A34:K3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B10"/>
  <sheetViews>
    <sheetView zoomScalePageLayoutView="0" workbookViewId="0" topLeftCell="A1">
      <selection activeCell="A2" sqref="A2:B2"/>
    </sheetView>
  </sheetViews>
  <sheetFormatPr defaultColWidth="9.00390625" defaultRowHeight="16.5"/>
  <cols>
    <col min="1" max="1" width="33.75390625" style="0" customWidth="1"/>
    <col min="2" max="2" width="88.375" style="0" customWidth="1"/>
  </cols>
  <sheetData>
    <row r="1" spans="1:2" ht="21">
      <c r="A1" s="248" t="s">
        <v>7</v>
      </c>
      <c r="B1" s="248"/>
    </row>
    <row r="2" spans="1:2" ht="21">
      <c r="A2" s="248" t="s">
        <v>69</v>
      </c>
      <c r="B2" s="248"/>
    </row>
    <row r="3" spans="1:2" ht="17.25" thickBot="1">
      <c r="A3" s="249" t="s">
        <v>10</v>
      </c>
      <c r="B3" s="249"/>
    </row>
    <row r="4" spans="1:2" ht="17.25" thickBot="1">
      <c r="A4" s="38" t="s">
        <v>70</v>
      </c>
      <c r="B4" s="38" t="s">
        <v>71</v>
      </c>
    </row>
    <row r="5" spans="1:2" ht="42.75">
      <c r="A5" s="39" t="s">
        <v>72</v>
      </c>
      <c r="B5" s="40" t="s">
        <v>73</v>
      </c>
    </row>
    <row r="6" spans="1:2" ht="185.25">
      <c r="A6" s="41" t="s">
        <v>74</v>
      </c>
      <c r="B6" s="42" t="s">
        <v>75</v>
      </c>
    </row>
    <row r="7" spans="1:2" ht="156.75">
      <c r="A7" s="41" t="s">
        <v>76</v>
      </c>
      <c r="B7" s="42" t="s">
        <v>77</v>
      </c>
    </row>
    <row r="8" spans="1:2" ht="16.5">
      <c r="A8" s="41" t="s">
        <v>78</v>
      </c>
      <c r="B8" s="42" t="s">
        <v>79</v>
      </c>
    </row>
    <row r="9" spans="1:2" ht="28.5">
      <c r="A9" s="41" t="s">
        <v>80</v>
      </c>
      <c r="B9" s="42" t="s">
        <v>81</v>
      </c>
    </row>
    <row r="10" spans="1:2" ht="50.25" thickBot="1">
      <c r="A10" s="43" t="s">
        <v>82</v>
      </c>
      <c r="B10" s="44" t="s">
        <v>83</v>
      </c>
    </row>
  </sheetData>
  <sheetProtection/>
  <mergeCells count="3">
    <mergeCell ref="A1:B1"/>
    <mergeCell ref="A2:B2"/>
    <mergeCell ref="A3:B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K17"/>
  <sheetViews>
    <sheetView zoomScalePageLayoutView="0" workbookViewId="0" topLeftCell="A1">
      <selection activeCell="C2" sqref="C2"/>
    </sheetView>
  </sheetViews>
  <sheetFormatPr defaultColWidth="9.00390625" defaultRowHeight="16.5"/>
  <cols>
    <col min="1" max="1" width="44.75390625" style="0" customWidth="1"/>
    <col min="2" max="2" width="6.00390625" style="0" customWidth="1"/>
    <col min="3" max="3" width="11.625" style="0" customWidth="1"/>
    <col min="4" max="4" width="8.625" style="0" customWidth="1"/>
    <col min="5" max="5" width="15.625" style="0" customWidth="1"/>
    <col min="6" max="6" width="11.625" style="0" customWidth="1"/>
    <col min="7" max="7" width="8.625" style="0" customWidth="1"/>
    <col min="8" max="8" width="15.625" style="0" customWidth="1"/>
    <col min="9" max="9" width="11.625" style="0" customWidth="1"/>
    <col min="10" max="10" width="8.625" style="0" customWidth="1"/>
    <col min="11" max="11" width="15.625" style="0" customWidth="1"/>
  </cols>
  <sheetData>
    <row r="1" spans="1:11" ht="21">
      <c r="A1" s="6"/>
      <c r="B1" s="6"/>
      <c r="C1" s="7" t="s">
        <v>8</v>
      </c>
      <c r="D1" s="6"/>
      <c r="E1" s="6"/>
      <c r="F1" s="6"/>
      <c r="G1" s="6"/>
      <c r="H1" s="6"/>
      <c r="I1" s="6"/>
      <c r="J1" s="6"/>
      <c r="K1" s="28"/>
    </row>
    <row r="2" spans="1:11" ht="21">
      <c r="A2" s="1"/>
      <c r="B2" s="1"/>
      <c r="C2" s="1" t="s">
        <v>84</v>
      </c>
      <c r="D2" s="1"/>
      <c r="E2" s="1"/>
      <c r="F2" s="1"/>
      <c r="G2" s="1"/>
      <c r="H2" s="1"/>
      <c r="I2" s="1"/>
      <c r="J2" s="1"/>
      <c r="K2" s="28"/>
    </row>
    <row r="3" spans="1:11" ht="17.25" thickBot="1">
      <c r="A3" s="2"/>
      <c r="B3" s="2"/>
      <c r="C3" s="2" t="s">
        <v>11</v>
      </c>
      <c r="D3" s="2"/>
      <c r="E3" s="2"/>
      <c r="F3" s="2"/>
      <c r="G3" s="2"/>
      <c r="H3" s="2"/>
      <c r="I3" s="2"/>
      <c r="J3" s="2"/>
      <c r="K3" s="29" t="s">
        <v>12</v>
      </c>
    </row>
    <row r="4" spans="1:11" ht="16.5">
      <c r="A4" s="243" t="s">
        <v>0</v>
      </c>
      <c r="B4" s="245" t="s">
        <v>34</v>
      </c>
      <c r="C4" s="245" t="s">
        <v>35</v>
      </c>
      <c r="D4" s="245"/>
      <c r="E4" s="245"/>
      <c r="F4" s="245" t="s">
        <v>36</v>
      </c>
      <c r="G4" s="245"/>
      <c r="H4" s="245"/>
      <c r="I4" s="245" t="s">
        <v>37</v>
      </c>
      <c r="J4" s="245"/>
      <c r="K4" s="247"/>
    </row>
    <row r="5" spans="1:11" ht="33.75" thickBot="1">
      <c r="A5" s="244"/>
      <c r="B5" s="246"/>
      <c r="C5" s="30" t="s">
        <v>38</v>
      </c>
      <c r="D5" s="30" t="s">
        <v>39</v>
      </c>
      <c r="E5" s="30" t="s">
        <v>40</v>
      </c>
      <c r="F5" s="30" t="s">
        <v>38</v>
      </c>
      <c r="G5" s="30" t="s">
        <v>39</v>
      </c>
      <c r="H5" s="30" t="s">
        <v>40</v>
      </c>
      <c r="I5" s="30" t="s">
        <v>38</v>
      </c>
      <c r="J5" s="30" t="s">
        <v>39</v>
      </c>
      <c r="K5" s="31" t="s">
        <v>40</v>
      </c>
    </row>
    <row r="6" spans="1:11" ht="16.5">
      <c r="A6" s="14" t="s">
        <v>85</v>
      </c>
      <c r="B6" s="15" t="s">
        <v>14</v>
      </c>
      <c r="C6" s="16"/>
      <c r="D6" s="32"/>
      <c r="E6" s="16">
        <v>13828</v>
      </c>
      <c r="F6" s="16"/>
      <c r="G6" s="32"/>
      <c r="H6" s="16">
        <v>13828</v>
      </c>
      <c r="I6" s="16"/>
      <c r="J6" s="32"/>
      <c r="K6" s="33">
        <v>14048</v>
      </c>
    </row>
    <row r="7" spans="1:11" ht="16.5">
      <c r="A7" s="13" t="s">
        <v>86</v>
      </c>
      <c r="B7" s="10" t="s">
        <v>14</v>
      </c>
      <c r="C7" s="11"/>
      <c r="D7" s="34"/>
      <c r="E7" s="11">
        <v>13828</v>
      </c>
      <c r="F7" s="11"/>
      <c r="G7" s="34"/>
      <c r="H7" s="11">
        <v>13828</v>
      </c>
      <c r="I7" s="11"/>
      <c r="J7" s="34"/>
      <c r="K7" s="35">
        <v>14048</v>
      </c>
    </row>
    <row r="8" spans="1:11" ht="16.5">
      <c r="A8" s="13" t="s">
        <v>50</v>
      </c>
      <c r="B8" s="10" t="s">
        <v>14</v>
      </c>
      <c r="C8" s="11"/>
      <c r="D8" s="34"/>
      <c r="E8" s="11">
        <v>13250</v>
      </c>
      <c r="F8" s="11"/>
      <c r="G8" s="34"/>
      <c r="H8" s="11">
        <v>13250</v>
      </c>
      <c r="I8" s="11"/>
      <c r="J8" s="34"/>
      <c r="K8" s="35">
        <v>13726</v>
      </c>
    </row>
    <row r="9" spans="1:11" ht="16.5">
      <c r="A9" s="13" t="s">
        <v>51</v>
      </c>
      <c r="B9" s="10" t="s">
        <v>14</v>
      </c>
      <c r="C9" s="11"/>
      <c r="D9" s="34"/>
      <c r="E9" s="11"/>
      <c r="F9" s="11"/>
      <c r="G9" s="34"/>
      <c r="H9" s="11"/>
      <c r="I9" s="11"/>
      <c r="J9" s="34"/>
      <c r="K9" s="35">
        <v>1</v>
      </c>
    </row>
    <row r="10" spans="1:11" ht="16.5">
      <c r="A10" s="13" t="s">
        <v>53</v>
      </c>
      <c r="B10" s="10" t="s">
        <v>14</v>
      </c>
      <c r="C10" s="11"/>
      <c r="D10" s="34"/>
      <c r="E10" s="11">
        <v>125</v>
      </c>
      <c r="F10" s="11"/>
      <c r="G10" s="34"/>
      <c r="H10" s="11">
        <v>125</v>
      </c>
      <c r="I10" s="11"/>
      <c r="J10" s="34"/>
      <c r="K10" s="35">
        <v>145</v>
      </c>
    </row>
    <row r="11" spans="1:11" ht="16.5">
      <c r="A11" s="13" t="s">
        <v>54</v>
      </c>
      <c r="B11" s="10" t="s">
        <v>14</v>
      </c>
      <c r="C11" s="11"/>
      <c r="D11" s="34"/>
      <c r="E11" s="11">
        <v>100</v>
      </c>
      <c r="F11" s="11"/>
      <c r="G11" s="34"/>
      <c r="H11" s="11">
        <v>100</v>
      </c>
      <c r="I11" s="11"/>
      <c r="J11" s="34"/>
      <c r="K11" s="35"/>
    </row>
    <row r="12" spans="1:11" ht="16.5">
      <c r="A12" s="13" t="s">
        <v>55</v>
      </c>
      <c r="B12" s="10" t="s">
        <v>14</v>
      </c>
      <c r="C12" s="11"/>
      <c r="D12" s="34"/>
      <c r="E12" s="11">
        <v>210</v>
      </c>
      <c r="F12" s="11"/>
      <c r="G12" s="34"/>
      <c r="H12" s="11">
        <v>210</v>
      </c>
      <c r="I12" s="11"/>
      <c r="J12" s="34"/>
      <c r="K12" s="35">
        <v>366</v>
      </c>
    </row>
    <row r="13" spans="1:11" ht="16.5">
      <c r="A13" s="13" t="s">
        <v>56</v>
      </c>
      <c r="B13" s="10" t="s">
        <v>14</v>
      </c>
      <c r="C13" s="11"/>
      <c r="D13" s="34"/>
      <c r="E13" s="11">
        <v>100</v>
      </c>
      <c r="F13" s="11"/>
      <c r="G13" s="34"/>
      <c r="H13" s="11">
        <v>100</v>
      </c>
      <c r="I13" s="11"/>
      <c r="J13" s="34"/>
      <c r="K13" s="35">
        <v>17</v>
      </c>
    </row>
    <row r="14" spans="1:11" ht="16.5">
      <c r="A14" s="13" t="s">
        <v>57</v>
      </c>
      <c r="B14" s="10" t="s">
        <v>14</v>
      </c>
      <c r="C14" s="11"/>
      <c r="D14" s="34"/>
      <c r="E14" s="11">
        <v>12715</v>
      </c>
      <c r="F14" s="11"/>
      <c r="G14" s="34"/>
      <c r="H14" s="11">
        <v>12715</v>
      </c>
      <c r="I14" s="11"/>
      <c r="J14" s="34"/>
      <c r="K14" s="35">
        <v>13197</v>
      </c>
    </row>
    <row r="15" spans="1:11" ht="16.5">
      <c r="A15" s="13" t="s">
        <v>59</v>
      </c>
      <c r="B15" s="10" t="s">
        <v>14</v>
      </c>
      <c r="C15" s="11"/>
      <c r="D15" s="34"/>
      <c r="E15" s="11">
        <v>578</v>
      </c>
      <c r="F15" s="11"/>
      <c r="G15" s="34"/>
      <c r="H15" s="11">
        <v>578</v>
      </c>
      <c r="I15" s="11"/>
      <c r="J15" s="34"/>
      <c r="K15" s="35">
        <v>322</v>
      </c>
    </row>
    <row r="16" spans="1:11" ht="17.25" thickBot="1">
      <c r="A16" s="18" t="s">
        <v>60</v>
      </c>
      <c r="B16" s="19" t="s">
        <v>14</v>
      </c>
      <c r="C16" s="20"/>
      <c r="D16" s="36"/>
      <c r="E16" s="20">
        <v>578</v>
      </c>
      <c r="F16" s="20"/>
      <c r="G16" s="36"/>
      <c r="H16" s="20">
        <v>578</v>
      </c>
      <c r="I16" s="20"/>
      <c r="J16" s="36"/>
      <c r="K16" s="37">
        <v>322</v>
      </c>
    </row>
    <row r="17" spans="1:11" ht="16.5">
      <c r="A17" s="219"/>
      <c r="B17" s="219"/>
      <c r="C17" s="219"/>
      <c r="D17" s="219"/>
      <c r="E17" s="219"/>
      <c r="F17" s="219"/>
      <c r="G17" s="219"/>
      <c r="H17" s="219"/>
      <c r="I17" s="219"/>
      <c r="J17" s="219"/>
      <c r="K17" s="219"/>
    </row>
  </sheetData>
  <sheetProtection/>
  <mergeCells count="6">
    <mergeCell ref="A4:A5"/>
    <mergeCell ref="B4:B5"/>
    <mergeCell ref="C4:E4"/>
    <mergeCell ref="F4:H4"/>
    <mergeCell ref="I4:K4"/>
    <mergeCell ref="A17:K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福興資訊管理顧問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王若芸</cp:lastModifiedBy>
  <cp:lastPrinted>2006-11-28T16:05:51Z</cp:lastPrinted>
  <dcterms:created xsi:type="dcterms:W3CDTF">2003-08-05T03:37:58Z</dcterms:created>
  <dcterms:modified xsi:type="dcterms:W3CDTF">2023-08-28T02:30:50Z</dcterms:modified>
  <cp:category/>
  <cp:version/>
  <cp:contentType/>
  <cp:contentStatus/>
</cp:coreProperties>
</file>